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ristina ONEA\1.Date User\Desktop\Instructiune I5\"/>
    </mc:Choice>
  </mc:AlternateContent>
  <bookViews>
    <workbookView xWindow="22950" yWindow="-90" windowWidth="30915" windowHeight="17475" tabRatio="844" firstSheet="4" activeTab="5"/>
  </bookViews>
  <sheets>
    <sheet name="Anexa1.1_TipCheltuieli" sheetId="1" r:id="rId1"/>
    <sheet name="Anexa1.2_TipCheltuieliAgregat" sheetId="14" r:id="rId2"/>
    <sheet name="Anexa1.3_TipCercetare" sheetId="10" r:id="rId3"/>
    <sheet name="Anexa1.4_ProiecteSurseFinantare" sheetId="13" r:id="rId4"/>
    <sheet name="Anexa1.5_ProiecteWP" sheetId="11" r:id="rId5"/>
    <sheet name="Anexa1.6_CheltuieliTrimestriale" sheetId="15" r:id="rId6"/>
    <sheet name="1.CheltuieliPersonal" sheetId="4" r:id="rId7"/>
    <sheet name="2.1.CheltuieliCapital" sheetId="5" r:id="rId8"/>
    <sheet name="2.2CheltuieliStocuri" sheetId="6" r:id="rId9"/>
    <sheet name="2.3CheltuieliServiciiTerti" sheetId="7" r:id="rId10"/>
    <sheet name="3.CheltuieliDeplasare" sheetId="8" r:id="rId11"/>
    <sheet name="Baremuri" sheetId="9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1" l="1"/>
  <c r="Y47" i="15" l="1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B45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B44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K18" i="11" l="1"/>
  <c r="J18" i="11"/>
  <c r="I18" i="11"/>
  <c r="H18" i="11"/>
  <c r="G18" i="11"/>
  <c r="F18" i="11"/>
  <c r="E18" i="11"/>
  <c r="D18" i="11"/>
  <c r="K18" i="13"/>
  <c r="J18" i="13"/>
  <c r="I18" i="13"/>
  <c r="H18" i="13"/>
  <c r="G18" i="13"/>
  <c r="F18" i="13"/>
  <c r="E18" i="13"/>
  <c r="D18" i="13"/>
  <c r="F6" i="11"/>
  <c r="E6" i="11"/>
  <c r="D6" i="11"/>
  <c r="C6" i="11"/>
  <c r="F6" i="13"/>
  <c r="E6" i="13"/>
  <c r="D6" i="13"/>
  <c r="C6" i="13"/>
  <c r="F6" i="10"/>
  <c r="E6" i="10"/>
  <c r="D6" i="10"/>
  <c r="C6" i="10"/>
  <c r="H8" i="10" s="1"/>
  <c r="F6" i="14"/>
  <c r="E6" i="14"/>
  <c r="D6" i="14"/>
  <c r="C6" i="14"/>
  <c r="I8" i="14" s="1"/>
  <c r="F37" i="10"/>
  <c r="F36" i="10"/>
  <c r="F34" i="10"/>
  <c r="F33" i="10"/>
  <c r="F35" i="10" s="1"/>
  <c r="F32" i="10"/>
  <c r="F31" i="10"/>
  <c r="F30" i="10"/>
  <c r="F29" i="10"/>
  <c r="F28" i="10"/>
  <c r="F27" i="10"/>
  <c r="F25" i="10"/>
  <c r="F24" i="10"/>
  <c r="F23" i="10"/>
  <c r="F22" i="10"/>
  <c r="F21" i="10"/>
  <c r="F20" i="10"/>
  <c r="F26" i="10" s="1"/>
  <c r="F19" i="10"/>
  <c r="F18" i="10"/>
  <c r="F16" i="10"/>
  <c r="F15" i="10"/>
  <c r="F14" i="10"/>
  <c r="F13" i="10"/>
  <c r="F12" i="10"/>
  <c r="F11" i="10"/>
  <c r="E83" i="1"/>
  <c r="E82" i="1"/>
  <c r="E81" i="1"/>
  <c r="E80" i="1"/>
  <c r="E79" i="1"/>
  <c r="E78" i="1"/>
  <c r="E77" i="1"/>
  <c r="E84" i="1" s="1"/>
  <c r="E75" i="1"/>
  <c r="E74" i="1"/>
  <c r="E73" i="1"/>
  <c r="E72" i="1"/>
  <c r="E71" i="1"/>
  <c r="E70" i="1"/>
  <c r="E69" i="1"/>
  <c r="E76" i="1" s="1"/>
  <c r="E67" i="1"/>
  <c r="E66" i="1"/>
  <c r="E65" i="1"/>
  <c r="E64" i="1"/>
  <c r="E63" i="1"/>
  <c r="E62" i="1"/>
  <c r="E61" i="1"/>
  <c r="E68" i="1" s="1"/>
  <c r="E58" i="1"/>
  <c r="E57" i="1"/>
  <c r="E56" i="1"/>
  <c r="E55" i="1"/>
  <c r="E54" i="1"/>
  <c r="E53" i="1"/>
  <c r="E52" i="1"/>
  <c r="E59" i="1" s="1"/>
  <c r="E50" i="1"/>
  <c r="E49" i="1"/>
  <c r="E48" i="1"/>
  <c r="E47" i="1"/>
  <c r="E46" i="1"/>
  <c r="E45" i="1"/>
  <c r="E44" i="1"/>
  <c r="E51" i="1" s="1"/>
  <c r="E42" i="1"/>
  <c r="E41" i="1"/>
  <c r="E40" i="1"/>
  <c r="E39" i="1"/>
  <c r="E38" i="1"/>
  <c r="E37" i="1"/>
  <c r="E36" i="1"/>
  <c r="E43" i="1" s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7" i="1"/>
  <c r="E16" i="1"/>
  <c r="E15" i="1"/>
  <c r="E14" i="1"/>
  <c r="E13" i="1"/>
  <c r="E12" i="1"/>
  <c r="E11" i="1"/>
  <c r="G83" i="14"/>
  <c r="G82" i="14"/>
  <c r="D82" i="14" s="1"/>
  <c r="G81" i="14"/>
  <c r="G80" i="14"/>
  <c r="D80" i="14" s="1"/>
  <c r="G79" i="14"/>
  <c r="D79" i="14" s="1"/>
  <c r="G78" i="14"/>
  <c r="G77" i="14"/>
  <c r="G84" i="14" s="1"/>
  <c r="G75" i="14"/>
  <c r="G74" i="14"/>
  <c r="G73" i="14"/>
  <c r="G72" i="14"/>
  <c r="D72" i="14" s="1"/>
  <c r="G71" i="14"/>
  <c r="D71" i="14" s="1"/>
  <c r="G70" i="14"/>
  <c r="G69" i="14"/>
  <c r="G76" i="14" s="1"/>
  <c r="G67" i="14"/>
  <c r="G66" i="14"/>
  <c r="G65" i="14"/>
  <c r="G64" i="14"/>
  <c r="G63" i="14"/>
  <c r="D63" i="14" s="1"/>
  <c r="G62" i="14"/>
  <c r="G61" i="14"/>
  <c r="G68" i="14" s="1"/>
  <c r="G58" i="14"/>
  <c r="G57" i="14"/>
  <c r="G56" i="14"/>
  <c r="G55" i="14"/>
  <c r="D55" i="14" s="1"/>
  <c r="G54" i="14"/>
  <c r="D54" i="14" s="1"/>
  <c r="G53" i="14"/>
  <c r="G52" i="14"/>
  <c r="G59" i="14" s="1"/>
  <c r="G50" i="14"/>
  <c r="G49" i="14"/>
  <c r="D49" i="14" s="1"/>
  <c r="G48" i="14"/>
  <c r="G47" i="14"/>
  <c r="G46" i="14"/>
  <c r="G45" i="14"/>
  <c r="G44" i="14"/>
  <c r="G51" i="14" s="1"/>
  <c r="G42" i="14"/>
  <c r="G41" i="14"/>
  <c r="G40" i="14"/>
  <c r="G39" i="14"/>
  <c r="G38" i="14"/>
  <c r="G37" i="14"/>
  <c r="G36" i="14"/>
  <c r="G43" i="14" s="1"/>
  <c r="G33" i="14"/>
  <c r="G32" i="14"/>
  <c r="G31" i="14"/>
  <c r="D31" i="14" s="1"/>
  <c r="G30" i="14"/>
  <c r="D30" i="14" s="1"/>
  <c r="G29" i="14"/>
  <c r="D29" i="14" s="1"/>
  <c r="G28" i="14"/>
  <c r="G27" i="14"/>
  <c r="D27" i="14" s="1"/>
  <c r="G25" i="14"/>
  <c r="G24" i="14"/>
  <c r="D24" i="14" s="1"/>
  <c r="G23" i="14"/>
  <c r="D23" i="14" s="1"/>
  <c r="G22" i="14"/>
  <c r="G21" i="14"/>
  <c r="D21" i="14" s="1"/>
  <c r="G20" i="14"/>
  <c r="G19" i="14"/>
  <c r="D19" i="14" s="1"/>
  <c r="G17" i="14"/>
  <c r="G16" i="14"/>
  <c r="G15" i="14"/>
  <c r="D15" i="14" s="1"/>
  <c r="G14" i="14"/>
  <c r="D14" i="14" s="1"/>
  <c r="G13" i="14"/>
  <c r="G11" i="14"/>
  <c r="D11" i="14" s="1"/>
  <c r="T35" i="10"/>
  <c r="S35" i="10"/>
  <c r="O35" i="10"/>
  <c r="H35" i="10"/>
  <c r="G35" i="10"/>
  <c r="E35" i="10"/>
  <c r="L30" i="10"/>
  <c r="L35" i="10" s="1"/>
  <c r="K30" i="10"/>
  <c r="K35" i="10" s="1"/>
  <c r="J30" i="10"/>
  <c r="J35" i="10" s="1"/>
  <c r="I30" i="10"/>
  <c r="T26" i="10"/>
  <c r="S26" i="10"/>
  <c r="O26" i="10"/>
  <c r="H26" i="10"/>
  <c r="G26" i="10"/>
  <c r="E26" i="10"/>
  <c r="L21" i="10"/>
  <c r="L26" i="10" s="1"/>
  <c r="K21" i="10"/>
  <c r="J21" i="10"/>
  <c r="J26" i="10" s="1"/>
  <c r="I21" i="10"/>
  <c r="K26" i="10"/>
  <c r="S17" i="10"/>
  <c r="O17" i="10"/>
  <c r="I89" i="14"/>
  <c r="H89" i="14"/>
  <c r="F89" i="14"/>
  <c r="E89" i="14"/>
  <c r="D83" i="14"/>
  <c r="D81" i="14"/>
  <c r="D75" i="14"/>
  <c r="D74" i="14"/>
  <c r="D73" i="14"/>
  <c r="D67" i="14"/>
  <c r="D66" i="14"/>
  <c r="D65" i="14"/>
  <c r="D64" i="14"/>
  <c r="D58" i="14"/>
  <c r="D57" i="14"/>
  <c r="D56" i="14"/>
  <c r="D50" i="14"/>
  <c r="D48" i="14"/>
  <c r="D47" i="14"/>
  <c r="D46" i="14"/>
  <c r="D42" i="14"/>
  <c r="D41" i="14"/>
  <c r="D40" i="14"/>
  <c r="D39" i="14"/>
  <c r="D38" i="14"/>
  <c r="D33" i="14"/>
  <c r="D32" i="14"/>
  <c r="D28" i="14"/>
  <c r="D25" i="14"/>
  <c r="D22" i="14"/>
  <c r="D17" i="14"/>
  <c r="D16" i="14"/>
  <c r="D13" i="14"/>
  <c r="C78" i="14"/>
  <c r="C84" i="14" s="1"/>
  <c r="C70" i="14"/>
  <c r="C76" i="14" s="1"/>
  <c r="C62" i="14"/>
  <c r="C68" i="14" s="1"/>
  <c r="C53" i="14"/>
  <c r="C59" i="14" s="1"/>
  <c r="C45" i="14"/>
  <c r="C51" i="14" s="1"/>
  <c r="C37" i="14"/>
  <c r="C43" i="14" s="1"/>
  <c r="C28" i="14"/>
  <c r="C34" i="14" s="1"/>
  <c r="C20" i="14"/>
  <c r="C26" i="14" s="1"/>
  <c r="C12" i="14"/>
  <c r="C18" i="14" s="1"/>
  <c r="E78" i="14"/>
  <c r="E84" i="14" s="1"/>
  <c r="E70" i="14"/>
  <c r="E76" i="14" s="1"/>
  <c r="E62" i="14"/>
  <c r="E68" i="14" s="1"/>
  <c r="E85" i="14" s="1"/>
  <c r="E53" i="14"/>
  <c r="E59" i="14" s="1"/>
  <c r="E51" i="14"/>
  <c r="E45" i="14"/>
  <c r="E37" i="14"/>
  <c r="E43" i="14" s="1"/>
  <c r="E34" i="14"/>
  <c r="E28" i="14"/>
  <c r="E20" i="14"/>
  <c r="E26" i="14" s="1"/>
  <c r="E12" i="14"/>
  <c r="E18" i="14" s="1"/>
  <c r="E35" i="14" s="1"/>
  <c r="F78" i="14"/>
  <c r="F84" i="14" s="1"/>
  <c r="F70" i="14"/>
  <c r="F76" i="14" s="1"/>
  <c r="F62" i="14"/>
  <c r="F68" i="14" s="1"/>
  <c r="F85" i="14" s="1"/>
  <c r="F53" i="14"/>
  <c r="F59" i="14" s="1"/>
  <c r="F51" i="14"/>
  <c r="F45" i="14"/>
  <c r="F37" i="14"/>
  <c r="F43" i="14" s="1"/>
  <c r="F60" i="14" s="1"/>
  <c r="F34" i="14"/>
  <c r="F28" i="14"/>
  <c r="F20" i="14"/>
  <c r="F26" i="14" s="1"/>
  <c r="F12" i="14"/>
  <c r="F18" i="14" s="1"/>
  <c r="F35" i="14" s="1"/>
  <c r="U84" i="14"/>
  <c r="T84" i="14"/>
  <c r="J80" i="14"/>
  <c r="J79" i="14"/>
  <c r="P78" i="14"/>
  <c r="I78" i="14"/>
  <c r="I84" i="14" s="1"/>
  <c r="H78" i="14"/>
  <c r="U76" i="14"/>
  <c r="T76" i="14"/>
  <c r="J72" i="14"/>
  <c r="J71" i="14"/>
  <c r="P70" i="14"/>
  <c r="I70" i="14"/>
  <c r="I76" i="14" s="1"/>
  <c r="H70" i="14"/>
  <c r="U68" i="14"/>
  <c r="T68" i="14"/>
  <c r="J64" i="14"/>
  <c r="J63" i="14"/>
  <c r="P62" i="14"/>
  <c r="I62" i="14"/>
  <c r="I68" i="14" s="1"/>
  <c r="H62" i="14"/>
  <c r="U59" i="14"/>
  <c r="T59" i="14"/>
  <c r="J55" i="14"/>
  <c r="J54" i="14"/>
  <c r="K54" i="14" s="1"/>
  <c r="P53" i="14"/>
  <c r="P58" i="14" s="1"/>
  <c r="P59" i="14" s="1"/>
  <c r="I53" i="14"/>
  <c r="H53" i="14"/>
  <c r="H59" i="14" s="1"/>
  <c r="U51" i="14"/>
  <c r="T51" i="14"/>
  <c r="H51" i="14"/>
  <c r="J47" i="14"/>
  <c r="J46" i="14"/>
  <c r="K46" i="14" s="1"/>
  <c r="P45" i="14"/>
  <c r="P50" i="14" s="1"/>
  <c r="P51" i="14" s="1"/>
  <c r="I45" i="14"/>
  <c r="H45" i="14"/>
  <c r="U43" i="14"/>
  <c r="U60" i="14" s="1"/>
  <c r="T43" i="14"/>
  <c r="T60" i="14" s="1"/>
  <c r="J39" i="14"/>
  <c r="J38" i="14"/>
  <c r="K38" i="14" s="1"/>
  <c r="P37" i="14"/>
  <c r="P42" i="14" s="1"/>
  <c r="P43" i="14" s="1"/>
  <c r="I37" i="14"/>
  <c r="H37" i="14"/>
  <c r="H43" i="14" s="1"/>
  <c r="U34" i="14"/>
  <c r="T34" i="14"/>
  <c r="J30" i="14"/>
  <c r="K30" i="14" s="1"/>
  <c r="L30" i="14" s="1"/>
  <c r="M30" i="14" s="1"/>
  <c r="J29" i="14"/>
  <c r="K29" i="14" s="1"/>
  <c r="P28" i="14"/>
  <c r="I28" i="14"/>
  <c r="I34" i="14" s="1"/>
  <c r="H28" i="14"/>
  <c r="H34" i="14" s="1"/>
  <c r="U26" i="14"/>
  <c r="T26" i="14"/>
  <c r="J22" i="14"/>
  <c r="K22" i="14" s="1"/>
  <c r="L22" i="14" s="1"/>
  <c r="M22" i="14" s="1"/>
  <c r="J21" i="14"/>
  <c r="K21" i="14" s="1"/>
  <c r="P20" i="14"/>
  <c r="I20" i="14"/>
  <c r="I26" i="14" s="1"/>
  <c r="H20" i="14"/>
  <c r="H26" i="14" s="1"/>
  <c r="U18" i="14"/>
  <c r="T18" i="14"/>
  <c r="T35" i="14" s="1"/>
  <c r="J14" i="14"/>
  <c r="K14" i="14" s="1"/>
  <c r="L14" i="14" s="1"/>
  <c r="M14" i="14" s="1"/>
  <c r="J13" i="14"/>
  <c r="K13" i="14" s="1"/>
  <c r="P12" i="14"/>
  <c r="I12" i="14"/>
  <c r="I18" i="14" s="1"/>
  <c r="H12" i="14"/>
  <c r="H18" i="14" s="1"/>
  <c r="H35" i="14" s="1"/>
  <c r="N78" i="1"/>
  <c r="N70" i="1"/>
  <c r="N62" i="1"/>
  <c r="N53" i="1"/>
  <c r="N58" i="1" s="1"/>
  <c r="N59" i="1" s="1"/>
  <c r="N45" i="1"/>
  <c r="N50" i="1" s="1"/>
  <c r="N51" i="1" s="1"/>
  <c r="N37" i="1"/>
  <c r="N28" i="1"/>
  <c r="N20" i="1"/>
  <c r="H80" i="1"/>
  <c r="H79" i="1"/>
  <c r="H72" i="1"/>
  <c r="H71" i="1"/>
  <c r="H64" i="1"/>
  <c r="H62" i="1" s="1"/>
  <c r="H68" i="1" s="1"/>
  <c r="H55" i="1"/>
  <c r="H54" i="1"/>
  <c r="H53" i="1" s="1"/>
  <c r="H59" i="1" s="1"/>
  <c r="H47" i="1"/>
  <c r="H46" i="1"/>
  <c r="I46" i="1" s="1"/>
  <c r="H39" i="1"/>
  <c r="H37" i="1" s="1"/>
  <c r="H43" i="1" s="1"/>
  <c r="H38" i="1"/>
  <c r="H30" i="1"/>
  <c r="H29" i="1"/>
  <c r="H28" i="1" s="1"/>
  <c r="H34" i="1" s="1"/>
  <c r="H22" i="1"/>
  <c r="H21" i="1"/>
  <c r="I21" i="1" s="1"/>
  <c r="H20" i="1"/>
  <c r="H26" i="1" s="1"/>
  <c r="H14" i="1"/>
  <c r="H13" i="1"/>
  <c r="G78" i="1"/>
  <c r="G84" i="1" s="1"/>
  <c r="G70" i="1"/>
  <c r="G76" i="1" s="1"/>
  <c r="G62" i="1"/>
  <c r="G68" i="1" s="1"/>
  <c r="G53" i="1"/>
  <c r="G59" i="1" s="1"/>
  <c r="G45" i="1"/>
  <c r="G51" i="1" s="1"/>
  <c r="G37" i="1"/>
  <c r="G43" i="1" s="1"/>
  <c r="G28" i="1"/>
  <c r="G34" i="1" s="1"/>
  <c r="G20" i="1"/>
  <c r="G26" i="1" s="1"/>
  <c r="G12" i="1"/>
  <c r="G18" i="1" s="1"/>
  <c r="G8" i="1"/>
  <c r="S84" i="1"/>
  <c r="R84" i="1"/>
  <c r="F78" i="1"/>
  <c r="S76" i="1"/>
  <c r="R76" i="1"/>
  <c r="F70" i="1"/>
  <c r="F76" i="1" s="1"/>
  <c r="S68" i="1"/>
  <c r="R68" i="1"/>
  <c r="F62" i="1"/>
  <c r="F68" i="1" s="1"/>
  <c r="S59" i="1"/>
  <c r="R59" i="1"/>
  <c r="F53" i="1"/>
  <c r="S51" i="1"/>
  <c r="R51" i="1"/>
  <c r="F45" i="1"/>
  <c r="F51" i="1" s="1"/>
  <c r="S43" i="1"/>
  <c r="R43" i="1"/>
  <c r="F37" i="1"/>
  <c r="F43" i="1" s="1"/>
  <c r="S34" i="1"/>
  <c r="R34" i="1"/>
  <c r="F28" i="1"/>
  <c r="F34" i="1" s="1"/>
  <c r="S26" i="1"/>
  <c r="R26" i="1"/>
  <c r="F8" i="1"/>
  <c r="H8" i="14" l="1"/>
  <c r="G8" i="10"/>
  <c r="D69" i="14"/>
  <c r="D61" i="14"/>
  <c r="D77" i="14"/>
  <c r="D36" i="14"/>
  <c r="D52" i="14"/>
  <c r="D44" i="14"/>
  <c r="I26" i="10"/>
  <c r="I35" i="10"/>
  <c r="D37" i="14"/>
  <c r="D62" i="14"/>
  <c r="D68" i="14" s="1"/>
  <c r="D12" i="14"/>
  <c r="D18" i="14" s="1"/>
  <c r="D20" i="14"/>
  <c r="D26" i="14" s="1"/>
  <c r="D78" i="14"/>
  <c r="D84" i="14" s="1"/>
  <c r="C60" i="14"/>
  <c r="D70" i="14"/>
  <c r="D76" i="14" s="1"/>
  <c r="D53" i="14"/>
  <c r="D59" i="14" s="1"/>
  <c r="C85" i="14"/>
  <c r="D43" i="14"/>
  <c r="D45" i="14"/>
  <c r="D51" i="14" s="1"/>
  <c r="D34" i="14"/>
  <c r="C35" i="14"/>
  <c r="E60" i="14"/>
  <c r="K20" i="14"/>
  <c r="K26" i="14" s="1"/>
  <c r="U35" i="14"/>
  <c r="K12" i="14"/>
  <c r="K18" i="14" s="1"/>
  <c r="H60" i="14"/>
  <c r="J12" i="14"/>
  <c r="J18" i="14" s="1"/>
  <c r="J20" i="14"/>
  <c r="J26" i="14" s="1"/>
  <c r="J28" i="14"/>
  <c r="J34" i="14" s="1"/>
  <c r="T85" i="14"/>
  <c r="G12" i="14"/>
  <c r="G18" i="14" s="1"/>
  <c r="G34" i="14"/>
  <c r="U85" i="14"/>
  <c r="J70" i="14"/>
  <c r="J76" i="14" s="1"/>
  <c r="K71" i="14"/>
  <c r="L71" i="14" s="1"/>
  <c r="L38" i="14"/>
  <c r="P33" i="14"/>
  <c r="P34" i="14" s="1"/>
  <c r="L46" i="14"/>
  <c r="G26" i="14"/>
  <c r="K28" i="14"/>
  <c r="K34" i="14" s="1"/>
  <c r="I35" i="14"/>
  <c r="I85" i="14"/>
  <c r="L54" i="14"/>
  <c r="K39" i="14"/>
  <c r="L39" i="14" s="1"/>
  <c r="M39" i="14" s="1"/>
  <c r="J37" i="14"/>
  <c r="J43" i="14" s="1"/>
  <c r="L29" i="14"/>
  <c r="I51" i="14"/>
  <c r="P25" i="14"/>
  <c r="P26" i="14" s="1"/>
  <c r="L13" i="14"/>
  <c r="J62" i="14"/>
  <c r="J68" i="14" s="1"/>
  <c r="K63" i="14"/>
  <c r="H84" i="14"/>
  <c r="L21" i="14"/>
  <c r="I43" i="14"/>
  <c r="H76" i="14"/>
  <c r="P17" i="14"/>
  <c r="P18" i="14" s="1"/>
  <c r="P60" i="14"/>
  <c r="I59" i="14"/>
  <c r="H68" i="14"/>
  <c r="P76" i="14"/>
  <c r="J78" i="14"/>
  <c r="J84" i="14" s="1"/>
  <c r="K79" i="14"/>
  <c r="L79" i="14" s="1"/>
  <c r="J45" i="14"/>
  <c r="J51" i="14" s="1"/>
  <c r="J53" i="14"/>
  <c r="J59" i="14" s="1"/>
  <c r="P67" i="14"/>
  <c r="P68" i="14" s="1"/>
  <c r="P75" i="14"/>
  <c r="P83" i="14"/>
  <c r="P84" i="14" s="1"/>
  <c r="K47" i="14"/>
  <c r="K45" i="14" s="1"/>
  <c r="K51" i="14" s="1"/>
  <c r="K55" i="14"/>
  <c r="L55" i="14" s="1"/>
  <c r="M55" i="14" s="1"/>
  <c r="K64" i="14"/>
  <c r="L64" i="14" s="1"/>
  <c r="M64" i="14" s="1"/>
  <c r="K72" i="14"/>
  <c r="L72" i="14" s="1"/>
  <c r="M72" i="14" s="1"/>
  <c r="K80" i="14"/>
  <c r="L80" i="14" s="1"/>
  <c r="M80" i="14" s="1"/>
  <c r="N67" i="1"/>
  <c r="N68" i="1" s="1"/>
  <c r="N83" i="1"/>
  <c r="N84" i="1" s="1"/>
  <c r="N75" i="1"/>
  <c r="N76" i="1" s="1"/>
  <c r="N42" i="1"/>
  <c r="N43" i="1" s="1"/>
  <c r="N33" i="1"/>
  <c r="N34" i="1" s="1"/>
  <c r="N25" i="1"/>
  <c r="N26" i="1" s="1"/>
  <c r="H78" i="1"/>
  <c r="H84" i="1" s="1"/>
  <c r="I79" i="1"/>
  <c r="I80" i="1"/>
  <c r="J80" i="1" s="1"/>
  <c r="K80" i="1" s="1"/>
  <c r="H70" i="1"/>
  <c r="H76" i="1" s="1"/>
  <c r="I71" i="1"/>
  <c r="I72" i="1"/>
  <c r="J72" i="1" s="1"/>
  <c r="K72" i="1" s="1"/>
  <c r="I64" i="1"/>
  <c r="J64" i="1" s="1"/>
  <c r="K64" i="1" s="1"/>
  <c r="I63" i="1"/>
  <c r="I62" i="1" s="1"/>
  <c r="I68" i="1" s="1"/>
  <c r="I55" i="1"/>
  <c r="J55" i="1" s="1"/>
  <c r="K55" i="1" s="1"/>
  <c r="I54" i="1"/>
  <c r="H45" i="1"/>
  <c r="H51" i="1" s="1"/>
  <c r="I47" i="1"/>
  <c r="I45" i="1" s="1"/>
  <c r="I51" i="1" s="1"/>
  <c r="J46" i="1"/>
  <c r="I38" i="1"/>
  <c r="I37" i="1" s="1"/>
  <c r="I43" i="1" s="1"/>
  <c r="I39" i="1"/>
  <c r="J39" i="1" s="1"/>
  <c r="K39" i="1" s="1"/>
  <c r="I30" i="1"/>
  <c r="J30" i="1" s="1"/>
  <c r="K30" i="1" s="1"/>
  <c r="I29" i="1"/>
  <c r="I28" i="1" s="1"/>
  <c r="I34" i="1" s="1"/>
  <c r="J21" i="1"/>
  <c r="I22" i="1"/>
  <c r="I20" i="1" s="1"/>
  <c r="I26" i="1" s="1"/>
  <c r="G60" i="1"/>
  <c r="G85" i="1"/>
  <c r="G35" i="1"/>
  <c r="G89" i="1" s="1"/>
  <c r="R60" i="1"/>
  <c r="S85" i="1"/>
  <c r="F59" i="1"/>
  <c r="F60" i="1" s="1"/>
  <c r="R85" i="1"/>
  <c r="S60" i="1"/>
  <c r="F84" i="1"/>
  <c r="F85" i="1" s="1"/>
  <c r="E34" i="1"/>
  <c r="C89" i="14" l="1"/>
  <c r="I70" i="1"/>
  <c r="I76" i="1" s="1"/>
  <c r="D60" i="14"/>
  <c r="D85" i="14"/>
  <c r="D35" i="14"/>
  <c r="J35" i="14"/>
  <c r="K35" i="14"/>
  <c r="K53" i="14"/>
  <c r="K59" i="14" s="1"/>
  <c r="K62" i="14"/>
  <c r="K68" i="14" s="1"/>
  <c r="G35" i="14"/>
  <c r="L78" i="14"/>
  <c r="L84" i="14" s="1"/>
  <c r="M79" i="14"/>
  <c r="M78" i="14" s="1"/>
  <c r="M84" i="14" s="1"/>
  <c r="L20" i="14"/>
  <c r="L26" i="14" s="1"/>
  <c r="M21" i="14"/>
  <c r="M20" i="14" s="1"/>
  <c r="M26" i="14" s="1"/>
  <c r="P85" i="14"/>
  <c r="L37" i="14"/>
  <c r="L43" i="14" s="1"/>
  <c r="M38" i="14"/>
  <c r="M37" i="14" s="1"/>
  <c r="M43" i="14" s="1"/>
  <c r="H85" i="14"/>
  <c r="K37" i="14"/>
  <c r="K43" i="14" s="1"/>
  <c r="G85" i="14"/>
  <c r="J60" i="14"/>
  <c r="K70" i="14"/>
  <c r="K76" i="14" s="1"/>
  <c r="G60" i="14"/>
  <c r="J85" i="14"/>
  <c r="L70" i="14"/>
  <c r="L76" i="14" s="1"/>
  <c r="M71" i="14"/>
  <c r="M70" i="14" s="1"/>
  <c r="M76" i="14" s="1"/>
  <c r="K78" i="14"/>
  <c r="K84" i="14" s="1"/>
  <c r="L47" i="14"/>
  <c r="M47" i="14" s="1"/>
  <c r="L63" i="14"/>
  <c r="L28" i="14"/>
  <c r="L34" i="14" s="1"/>
  <c r="M29" i="14"/>
  <c r="M28" i="14" s="1"/>
  <c r="M34" i="14" s="1"/>
  <c r="P35" i="14"/>
  <c r="M46" i="14"/>
  <c r="I60" i="14"/>
  <c r="L12" i="14"/>
  <c r="L18" i="14" s="1"/>
  <c r="M13" i="14"/>
  <c r="M12" i="14" s="1"/>
  <c r="M18" i="14" s="1"/>
  <c r="L53" i="14"/>
  <c r="L59" i="14" s="1"/>
  <c r="M54" i="14"/>
  <c r="M53" i="14" s="1"/>
  <c r="M59" i="14" s="1"/>
  <c r="I53" i="1"/>
  <c r="I59" i="1" s="1"/>
  <c r="J54" i="1"/>
  <c r="K54" i="1" s="1"/>
  <c r="K53" i="1" s="1"/>
  <c r="K59" i="1" s="1"/>
  <c r="I78" i="1"/>
  <c r="I84" i="1" s="1"/>
  <c r="I85" i="1" s="1"/>
  <c r="J79" i="1"/>
  <c r="J71" i="1"/>
  <c r="J63" i="1"/>
  <c r="K46" i="1"/>
  <c r="J47" i="1"/>
  <c r="K47" i="1" s="1"/>
  <c r="J38" i="1"/>
  <c r="J29" i="1"/>
  <c r="J22" i="1"/>
  <c r="K22" i="1" s="1"/>
  <c r="K21" i="1"/>
  <c r="E85" i="1"/>
  <c r="I60" i="1"/>
  <c r="E60" i="1"/>
  <c r="G89" i="14" l="1"/>
  <c r="D89" i="14"/>
  <c r="J53" i="1"/>
  <c r="J59" i="1" s="1"/>
  <c r="K60" i="14"/>
  <c r="K85" i="14"/>
  <c r="M35" i="14"/>
  <c r="M45" i="14"/>
  <c r="M51" i="14" s="1"/>
  <c r="L45" i="14"/>
  <c r="L51" i="14" s="1"/>
  <c r="M60" i="14"/>
  <c r="L60" i="14"/>
  <c r="L35" i="14"/>
  <c r="L62" i="14"/>
  <c r="L68" i="14" s="1"/>
  <c r="L85" i="14" s="1"/>
  <c r="M63" i="14"/>
  <c r="M62" i="14" s="1"/>
  <c r="M68" i="14" s="1"/>
  <c r="M85" i="14" s="1"/>
  <c r="K20" i="1"/>
  <c r="K26" i="1" s="1"/>
  <c r="K79" i="1"/>
  <c r="K78" i="1" s="1"/>
  <c r="K84" i="1" s="1"/>
  <c r="J78" i="1"/>
  <c r="J84" i="1" s="1"/>
  <c r="K71" i="1"/>
  <c r="K70" i="1" s="1"/>
  <c r="K76" i="1" s="1"/>
  <c r="J70" i="1"/>
  <c r="J76" i="1" s="1"/>
  <c r="K63" i="1"/>
  <c r="K62" i="1" s="1"/>
  <c r="K68" i="1" s="1"/>
  <c r="J62" i="1"/>
  <c r="J68" i="1" s="1"/>
  <c r="J45" i="1"/>
  <c r="J51" i="1" s="1"/>
  <c r="K45" i="1"/>
  <c r="K51" i="1" s="1"/>
  <c r="K38" i="1"/>
  <c r="K37" i="1" s="1"/>
  <c r="K43" i="1" s="1"/>
  <c r="J37" i="1"/>
  <c r="J43" i="1" s="1"/>
  <c r="K29" i="1"/>
  <c r="K28" i="1" s="1"/>
  <c r="K34" i="1" s="1"/>
  <c r="J28" i="1"/>
  <c r="J34" i="1" s="1"/>
  <c r="J20" i="1"/>
  <c r="J26" i="1" s="1"/>
  <c r="H85" i="1"/>
  <c r="K85" i="1" l="1"/>
  <c r="K60" i="1"/>
  <c r="J85" i="1"/>
  <c r="H60" i="1"/>
  <c r="J60" i="1"/>
  <c r="N85" i="1" l="1"/>
  <c r="N60" i="1"/>
  <c r="F20" i="1"/>
  <c r="E26" i="1" l="1"/>
  <c r="H17" i="10" l="1"/>
  <c r="H38" i="10" s="1"/>
  <c r="G17" i="10"/>
  <c r="G38" i="10" s="1"/>
  <c r="E17" i="10" l="1"/>
  <c r="E38" i="10" s="1"/>
  <c r="I12" i="10"/>
  <c r="I17" i="10" s="1"/>
  <c r="J12" i="10"/>
  <c r="J17" i="10" s="1"/>
  <c r="F17" i="10" l="1"/>
  <c r="F38" i="10" s="1"/>
  <c r="K12" i="10"/>
  <c r="K17" i="10" s="1"/>
  <c r="T17" i="10" l="1"/>
  <c r="L12" i="10" l="1"/>
  <c r="L17" i="10" s="1"/>
  <c r="F12" i="1"/>
  <c r="F18" i="1" l="1"/>
  <c r="N12" i="1" l="1"/>
  <c r="N17" i="1" s="1"/>
  <c r="I13" i="1"/>
  <c r="J13" i="1" s="1"/>
  <c r="E18" i="1" l="1"/>
  <c r="E35" i="1" s="1"/>
  <c r="E89" i="1" s="1"/>
  <c r="H12" i="1"/>
  <c r="I14" i="1"/>
  <c r="I12" i="1" l="1"/>
  <c r="I18" i="1" s="1"/>
  <c r="I35" i="1" s="1"/>
  <c r="J14" i="1"/>
  <c r="J12" i="1" s="1"/>
  <c r="H18" i="1"/>
  <c r="H35" i="1" s="1"/>
  <c r="K13" i="1"/>
  <c r="K14" i="1" l="1"/>
  <c r="R18" i="1"/>
  <c r="R35" i="1" s="1"/>
  <c r="K12" i="1" l="1"/>
  <c r="K18" i="1" s="1"/>
  <c r="K35" i="1" s="1"/>
  <c r="S18" i="1"/>
  <c r="S35" i="1" s="1"/>
  <c r="N18" i="1"/>
  <c r="N35" i="1" s="1"/>
  <c r="J18" i="1"/>
  <c r="J35" i="1" s="1"/>
  <c r="F26" i="1"/>
  <c r="F35" i="1" s="1"/>
  <c r="F89" i="1" s="1"/>
</calcChain>
</file>

<file path=xl/sharedStrings.xml><?xml version="1.0" encoding="utf-8"?>
<sst xmlns="http://schemas.openxmlformats.org/spreadsheetml/2006/main" count="1553" uniqueCount="186">
  <si>
    <t>Documente justificative plăți</t>
  </si>
  <si>
    <t>Întocmit,</t>
  </si>
  <si>
    <t>REPREZENTANT LEGAL</t>
  </si>
  <si>
    <t>Funcție:</t>
  </si>
  <si>
    <t>Nume, prenume:</t>
  </si>
  <si>
    <t>Semnătură și ștampilă:</t>
  </si>
  <si>
    <t>Semnătură :</t>
  </si>
  <si>
    <t>Nr.  crt.</t>
  </si>
  <si>
    <t>TOTAL cheltuieli efectuate și plătite</t>
  </si>
  <si>
    <t>Sumă document justificativ fara TVA</t>
  </si>
  <si>
    <t>Partener</t>
  </si>
  <si>
    <t>Partener 1</t>
  </si>
  <si>
    <t>Partener 2</t>
  </si>
  <si>
    <t>TOTAL</t>
  </si>
  <si>
    <t>Categorie cheltuiala</t>
  </si>
  <si>
    <t>2.1. Cheltuieli de capital</t>
  </si>
  <si>
    <t>2.2. Cheltuieli privind stocurile</t>
  </si>
  <si>
    <t>2.3. Cheltuieli cu serviciile executate de terţi</t>
  </si>
  <si>
    <t>Din care:</t>
  </si>
  <si>
    <t>TVA aferent finantarii PNRR</t>
  </si>
  <si>
    <t>TVA  aferent cofinantarii</t>
  </si>
  <si>
    <t>Tip document justificativ</t>
  </si>
  <si>
    <t>Stat de plata</t>
  </si>
  <si>
    <t>Nr. si data document justificativ</t>
  </si>
  <si>
    <t>Nr document de plata taxe (OP/dispozitie de plata) si data</t>
  </si>
  <si>
    <t>Nr document de plata net (OP/dispozitie de plata) si data</t>
  </si>
  <si>
    <t xml:space="preserve">Suma platita fara TVA </t>
  </si>
  <si>
    <t>1. Cheltuieli de personal (inclusiv taxele de angajator)</t>
  </si>
  <si>
    <t>2. Cheltuieli de logistică</t>
  </si>
  <si>
    <t>3. Cheltuieli de deplasare</t>
  </si>
  <si>
    <t>4. Cheltuieli de regie (indirecte)</t>
  </si>
  <si>
    <t>Total</t>
  </si>
  <si>
    <t>Total cheltuiala (inclusiv TVA)</t>
  </si>
  <si>
    <t>Factura</t>
  </si>
  <si>
    <t>-</t>
  </si>
  <si>
    <t>Observatii</t>
  </si>
  <si>
    <t>4. Cheltuieli de regie (indirecte) - max 15% din valoarea finantarii (PNRR + cofinantare)</t>
  </si>
  <si>
    <t>Management</t>
  </si>
  <si>
    <t>Studiu de fezabilitate 1</t>
  </si>
  <si>
    <t>*se completeaza doar de catre partenerii care au prevazute studiile de fezabilitate in afara proiectelor specifice</t>
  </si>
  <si>
    <t>Cheltuieli de management de proiect (max 12% din finantarea PNRR (fara TVA) a partenerilor care nu beneficiaza de ajutor de stat)</t>
  </si>
  <si>
    <t>Înființarea și operaționalizarea Centrelor de Competență
PNRR-III-C9-2022 - I5</t>
  </si>
  <si>
    <t>Proiect: .................................... (titlu şi cod)</t>
  </si>
  <si>
    <t>Nume si prenume angajat</t>
  </si>
  <si>
    <t>CIM / data + AD</t>
  </si>
  <si>
    <t>Luna stat de plata</t>
  </si>
  <si>
    <t>Total net (lei)</t>
  </si>
  <si>
    <t>Total taxe (lei)</t>
  </si>
  <si>
    <t>Total CAM (lei)</t>
  </si>
  <si>
    <t>Total  brut (lei)</t>
  </si>
  <si>
    <t>Nr document de plata CAM (OP/dispozitie de plata) si data</t>
  </si>
  <si>
    <t>Validare automata "nr ore CIM x tarif orar" vs brut din stat</t>
  </si>
  <si>
    <t>Tarif orar brut (din CIM)</t>
  </si>
  <si>
    <t>Proiect specific</t>
  </si>
  <si>
    <t>Partener (angajator)</t>
  </si>
  <si>
    <t>Functia</t>
  </si>
  <si>
    <t>CS I</t>
  </si>
  <si>
    <t>CS II</t>
  </si>
  <si>
    <t>IDT I</t>
  </si>
  <si>
    <t>IDT II</t>
  </si>
  <si>
    <t>Profesor universitar</t>
  </si>
  <si>
    <t>Director</t>
  </si>
  <si>
    <t>Functie</t>
  </si>
  <si>
    <t>Tarif maxim EUR / ora</t>
  </si>
  <si>
    <t>Conferențiar universitar</t>
  </si>
  <si>
    <t>Membru în echipa de management pe funcțiile definite în cererea de finanțare</t>
  </si>
  <si>
    <t>CS III</t>
  </si>
  <si>
    <t>IDT III</t>
  </si>
  <si>
    <t>CS</t>
  </si>
  <si>
    <t>IDT</t>
  </si>
  <si>
    <t>Lector universitar</t>
  </si>
  <si>
    <t>Asistent universitar</t>
  </si>
  <si>
    <t>Şef program/proiect</t>
  </si>
  <si>
    <t>Post-doctorand</t>
  </si>
  <si>
    <t>Responsabil juridic/tehnic/achiziții/financiar proiect</t>
  </si>
  <si>
    <t>Asistent de cercetare</t>
  </si>
  <si>
    <t>Doctorand</t>
  </si>
  <si>
    <t xml:space="preserve">Masterand </t>
  </si>
  <si>
    <t>TI</t>
  </si>
  <si>
    <t>TII</t>
  </si>
  <si>
    <t>TIII</t>
  </si>
  <si>
    <t>TS</t>
  </si>
  <si>
    <t>Student</t>
  </si>
  <si>
    <t>Altele</t>
  </si>
  <si>
    <t>Validare tarif orar in lei</t>
  </si>
  <si>
    <t>Numar maxim de ore lunar conform CIM</t>
  </si>
  <si>
    <t>Nr de ore lucrate</t>
  </si>
  <si>
    <t>PV receptie (nr / data)</t>
  </si>
  <si>
    <t>TVA platit</t>
  </si>
  <si>
    <t>Data platii conform extras de cont</t>
  </si>
  <si>
    <t>Data_platii_din_extras_de_cont</t>
  </si>
  <si>
    <t>Numar_data_NIR</t>
  </si>
  <si>
    <t>Finantare PNRR (fara TVA)</t>
  </si>
  <si>
    <t>Cofinantare (fara TVA)</t>
  </si>
  <si>
    <t>Nr ordin de deplasare si data</t>
  </si>
  <si>
    <t>Cercetare fundamentala</t>
  </si>
  <si>
    <t>Categorie_cheltuiala</t>
  </si>
  <si>
    <t>Cercetare industriala</t>
  </si>
  <si>
    <t>Tip de cheltuiala</t>
  </si>
  <si>
    <t>Data platii decontului conform extras de cont / registru de casa</t>
  </si>
  <si>
    <t>Inovare</t>
  </si>
  <si>
    <t>Dezvoltare experimentala</t>
  </si>
  <si>
    <t>Studii de fezabilitate</t>
  </si>
  <si>
    <t>Valoare ramasa de cheltuit</t>
  </si>
  <si>
    <t>Valoare TVA solicitata la decontare</t>
  </si>
  <si>
    <t xml:space="preserve">Valoare solicitata la decontare fara TVA </t>
  </si>
  <si>
    <t>Din care valoare (fara TVA)pentru Echipamente si instrumente</t>
  </si>
  <si>
    <t>Pentru perioada de raportare:</t>
  </si>
  <si>
    <t xml:space="preserve">De la </t>
  </si>
  <si>
    <t>Pana la</t>
  </si>
  <si>
    <t>April</t>
  </si>
  <si>
    <t>June</t>
  </si>
  <si>
    <t xml:space="preserve">din care: Echipamente si instrumente  </t>
  </si>
  <si>
    <t>din care: Cheltuieli de regie</t>
  </si>
  <si>
    <t>Denumire Proiect specific</t>
  </si>
  <si>
    <t>Buget aprobat
Finantare PNRR (fara TVA)</t>
  </si>
  <si>
    <t>Buget aprobat
TVA aferent finantarii PNRR</t>
  </si>
  <si>
    <t>Buget aprobat
Cofinantare (fara TVA)</t>
  </si>
  <si>
    <t>Buget aprobat
TVA  aferent cofinantarii</t>
  </si>
  <si>
    <t>Tip partener</t>
  </si>
  <si>
    <t>% maxim de intensitate a ajutorului de stat</t>
  </si>
  <si>
    <t>WP1-1</t>
  </si>
  <si>
    <t>WP1-2</t>
  </si>
  <si>
    <t>WP2-1</t>
  </si>
  <si>
    <t>WP2-2</t>
  </si>
  <si>
    <t>WP din proiect</t>
  </si>
  <si>
    <t>WP</t>
  </si>
  <si>
    <t>Proiect Specific 1</t>
  </si>
  <si>
    <t>Proiect Specific 2</t>
  </si>
  <si>
    <t xml:space="preserve">Titlu Proiect Specific 1
</t>
  </si>
  <si>
    <t>Stat nr ... - luna …. An …./ …. data</t>
  </si>
  <si>
    <t>nr / data;
nr / data ….</t>
  </si>
  <si>
    <t>nr / data</t>
  </si>
  <si>
    <t>Nume Partener 1</t>
  </si>
  <si>
    <t>Nume Partener 2</t>
  </si>
  <si>
    <t>Valoarea cheltuielilor efectuate si solicitate (LEI) cumulat</t>
  </si>
  <si>
    <t>Ordin deplasare</t>
  </si>
  <si>
    <t>Nume Partener ….</t>
  </si>
  <si>
    <t>Titlu Proiect Specific 2</t>
  </si>
  <si>
    <t>Nume Partener …. (n)</t>
  </si>
  <si>
    <t>Proiect Specific … (n)</t>
  </si>
  <si>
    <t>Titlu Proiect Specific …. (n)</t>
  </si>
  <si>
    <t>Studiu de fezabilitate… (n)</t>
  </si>
  <si>
    <t>Buget aprobat in vigoare pe perioada raportarii (la nivel de contract)
01.01.2023-31.12.2026</t>
  </si>
  <si>
    <t>Buget in vigoare pentru anul calendaristic curent</t>
  </si>
  <si>
    <t>Valoarea cheltuielilor efectuate (LEI) pentru anul calendaristic curent</t>
  </si>
  <si>
    <t>Stat de plata / factura</t>
  </si>
  <si>
    <t>OCDP = Organizatie de Cercetare de Drept Public / 
INTMARE = Intreprindere Mare /
INTMIJ = Intreprindere Mijlocie /
INTMICA = Intreprindere Mica</t>
  </si>
  <si>
    <t>Partener ,,,, (n)</t>
  </si>
  <si>
    <t>Titlu Proiect Specific 1</t>
  </si>
  <si>
    <t>Partener … (n)</t>
  </si>
  <si>
    <t>Titlu Proiect Specific … (n)</t>
  </si>
  <si>
    <t>WPn-1</t>
  </si>
  <si>
    <t>WPn-2</t>
  </si>
  <si>
    <t>WPn-,,, (m)</t>
  </si>
  <si>
    <t>WP1-…. (m)</t>
  </si>
  <si>
    <t>WP2-,,, (m)</t>
  </si>
  <si>
    <t>Q1</t>
  </si>
  <si>
    <t>Q2</t>
  </si>
  <si>
    <t>Q3</t>
  </si>
  <si>
    <t>Q4</t>
  </si>
  <si>
    <t>01.01.2023 - 31.03.2023</t>
  </si>
  <si>
    <t>01.04.2023 - 30.06.2023</t>
  </si>
  <si>
    <t>01.07.2023 - 30.09.2023</t>
  </si>
  <si>
    <t>01.10.2023 - 31.12.2023</t>
  </si>
  <si>
    <t>CO_ACRONIM</t>
  </si>
  <si>
    <t>P1_ACRONIM</t>
  </si>
  <si>
    <t>P2_ACRONIM</t>
  </si>
  <si>
    <t>P3_ACRONIM</t>
  </si>
  <si>
    <t>P4_ACRONIM</t>
  </si>
  <si>
    <t>P5_ACRONIM</t>
  </si>
  <si>
    <t>P6_ACRONIM</t>
  </si>
  <si>
    <t>P7_ACRONIM</t>
  </si>
  <si>
    <t>P8_ACRONIM</t>
  </si>
  <si>
    <t>P9_ACRONIM</t>
  </si>
  <si>
    <t>P10_ACRONIM</t>
  </si>
  <si>
    <t>Buget executat per Partener</t>
  </si>
  <si>
    <t>Buget proiect per Partener</t>
  </si>
  <si>
    <t>Diferenta buget proiect - buget executat per partener</t>
  </si>
  <si>
    <t>Executie bugetara trimestriala (conform Anexa 5)</t>
  </si>
  <si>
    <t>Anexa 1.1</t>
  </si>
  <si>
    <t>Anexa 1.2</t>
  </si>
  <si>
    <t>Anexa 1.3</t>
  </si>
  <si>
    <t>Anexa 1.4</t>
  </si>
  <si>
    <t>Anexa 1.5</t>
  </si>
  <si>
    <t>Anexa 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</si>
</sst>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4" fillId="5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4" fillId="6" borderId="3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vertical="center" wrapText="1"/>
    </xf>
    <xf numFmtId="0" fontId="11" fillId="0" borderId="1" xfId="0" applyFont="1" applyFill="1" applyBorder="1"/>
    <xf numFmtId="2" fontId="5" fillId="2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/>
    <xf numFmtId="0" fontId="2" fillId="3" borderId="3" xfId="0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vertical="center" wrapText="1"/>
    </xf>
    <xf numFmtId="2" fontId="6" fillId="8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3" fillId="11" borderId="3" xfId="0" applyFont="1" applyFill="1" applyBorder="1" applyAlignment="1">
      <alignment horizontal="left" vertical="center" wrapText="1"/>
    </xf>
    <xf numFmtId="0" fontId="0" fillId="11" borderId="1" xfId="0" applyFill="1" applyBorder="1"/>
    <xf numFmtId="0" fontId="3" fillId="12" borderId="3" xfId="0" applyFont="1" applyFill="1" applyBorder="1" applyAlignment="1">
      <alignment horizontal="left" vertical="center" wrapText="1"/>
    </xf>
    <xf numFmtId="0" fontId="0" fillId="12" borderId="1" xfId="0" applyFill="1" applyBorder="1"/>
    <xf numFmtId="0" fontId="1" fillId="11" borderId="1" xfId="0" applyFont="1" applyFill="1" applyBorder="1" applyAlignment="1">
      <alignment wrapText="1"/>
    </xf>
    <xf numFmtId="0" fontId="1" fillId="12" borderId="1" xfId="0" applyFont="1" applyFill="1" applyBorder="1" applyAlignment="1">
      <alignment wrapText="1"/>
    </xf>
    <xf numFmtId="0" fontId="4" fillId="6" borderId="3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left" vertical="center" wrapText="1"/>
    </xf>
    <xf numFmtId="0" fontId="0" fillId="6" borderId="1" xfId="0" applyFill="1" applyBorder="1"/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7" xfId="0" applyFont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1546737</xdr:colOff>
      <xdr:row>0</xdr:row>
      <xdr:rowOff>526473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76035" cy="526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2544264</xdr:colOff>
      <xdr:row>0</xdr:row>
      <xdr:rowOff>526473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4A538-443D-47C4-9097-A2F97DC636E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70197" cy="5264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76203</xdr:colOff>
      <xdr:row>0</xdr:row>
      <xdr:rowOff>0</xdr:rowOff>
    </xdr:from>
    <xdr:to>
      <xdr:col>3</xdr:col>
      <xdr:colOff>351290</xdr:colOff>
      <xdr:row>0</xdr:row>
      <xdr:rowOff>526473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10751-7A9E-4400-9C4D-88B07445DCF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746" y="0"/>
          <a:ext cx="6369108" cy="5264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76203</xdr:colOff>
      <xdr:row>0</xdr:row>
      <xdr:rowOff>0</xdr:rowOff>
    </xdr:from>
    <xdr:to>
      <xdr:col>3</xdr:col>
      <xdr:colOff>1099435</xdr:colOff>
      <xdr:row>0</xdr:row>
      <xdr:rowOff>526473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2963A2-0F5F-4E6C-9335-B28D0E34C9E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3" y="0"/>
          <a:ext cx="6366931" cy="5264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210762</xdr:colOff>
      <xdr:row>0</xdr:row>
      <xdr:rowOff>526473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95D1F-E33C-4101-B9AF-12509395593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69108" cy="526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13607</xdr:rowOff>
    </xdr:from>
    <xdr:to>
      <xdr:col>6</xdr:col>
      <xdr:colOff>564548</xdr:colOff>
      <xdr:row>3</xdr:row>
      <xdr:rowOff>159080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95D1F-E33C-4101-B9AF-12509395593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04107"/>
          <a:ext cx="6184298" cy="526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I96"/>
  <sheetViews>
    <sheetView zoomScale="70" zoomScaleNormal="70" workbookViewId="0">
      <selection activeCell="D3" sqref="D3"/>
    </sheetView>
  </sheetViews>
  <sheetFormatPr defaultColWidth="8.85546875" defaultRowHeight="15.75" x14ac:dyDescent="0.25"/>
  <cols>
    <col min="1" max="1" width="17.28515625" style="3" customWidth="1"/>
    <col min="2" max="2" width="38.5703125" style="3" customWidth="1"/>
    <col min="3" max="3" width="14.42578125" style="3" bestFit="1" customWidth="1"/>
    <col min="4" max="4" width="39.7109375" style="3" customWidth="1"/>
    <col min="5" max="5" width="21.7109375" style="3" customWidth="1"/>
    <col min="6" max="6" width="28.85546875" style="3" customWidth="1"/>
    <col min="7" max="7" width="21.7109375" style="3" customWidth="1"/>
    <col min="8" max="9" width="16.28515625" style="3" customWidth="1"/>
    <col min="10" max="10" width="18.42578125" style="3" customWidth="1"/>
    <col min="11" max="11" width="19.140625" style="3" customWidth="1"/>
    <col min="12" max="12" width="17.7109375" style="3" customWidth="1"/>
    <col min="13" max="13" width="23.28515625" style="3" customWidth="1"/>
    <col min="14" max="15" width="18.7109375" style="3" customWidth="1"/>
    <col min="16" max="16" width="16.85546875" style="3" customWidth="1"/>
    <col min="17" max="17" width="41.7109375" style="3" customWidth="1"/>
    <col min="18" max="18" width="14.28515625" style="3" customWidth="1"/>
    <col min="19" max="19" width="14.85546875" style="3" customWidth="1"/>
    <col min="20" max="20" width="37.42578125" style="3" customWidth="1"/>
    <col min="21" max="58" width="9.140625" style="4" customWidth="1"/>
    <col min="59" max="16384" width="8.85546875" style="3"/>
  </cols>
  <sheetData>
    <row r="1" spans="1:58" ht="54" customHeight="1" x14ac:dyDescent="0.25"/>
    <row r="2" spans="1:58" ht="54" customHeight="1" x14ac:dyDescent="0.35">
      <c r="A2" s="108" t="s">
        <v>41</v>
      </c>
      <c r="B2" s="108"/>
      <c r="C2" s="108"/>
      <c r="D2" s="108"/>
      <c r="E2" s="109"/>
      <c r="F2" s="108" t="s">
        <v>180</v>
      </c>
    </row>
    <row r="3" spans="1:58" ht="54" customHeight="1" x14ac:dyDescent="0.35">
      <c r="A3" s="108" t="s">
        <v>42</v>
      </c>
      <c r="B3" s="108"/>
      <c r="C3" s="108"/>
      <c r="D3" s="108"/>
      <c r="E3" s="109"/>
      <c r="F3" s="108"/>
    </row>
    <row r="4" spans="1:58" ht="24.6" customHeight="1" x14ac:dyDescent="0.25">
      <c r="A4" s="5"/>
    </row>
    <row r="5" spans="1:58" x14ac:dyDescent="0.25">
      <c r="A5" s="23"/>
      <c r="B5" s="23"/>
      <c r="C5" s="110" t="s">
        <v>108</v>
      </c>
      <c r="D5" s="110"/>
      <c r="E5" s="110" t="s">
        <v>109</v>
      </c>
      <c r="F5" s="110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58" ht="23.25" x14ac:dyDescent="0.35">
      <c r="A6" s="108" t="s">
        <v>107</v>
      </c>
      <c r="B6" s="23"/>
      <c r="C6" s="56" t="s">
        <v>110</v>
      </c>
      <c r="D6" s="56">
        <v>2023</v>
      </c>
      <c r="E6" s="56" t="s">
        <v>111</v>
      </c>
      <c r="F6" s="56">
        <v>2023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58" ht="25.15" customHeight="1" x14ac:dyDescent="0.25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58" ht="46.9" customHeight="1" x14ac:dyDescent="0.25">
      <c r="A8" s="139" t="s">
        <v>7</v>
      </c>
      <c r="B8" s="139" t="s">
        <v>114</v>
      </c>
      <c r="C8" s="130" t="s">
        <v>10</v>
      </c>
      <c r="D8" s="130" t="s">
        <v>14</v>
      </c>
      <c r="E8" s="130" t="s">
        <v>135</v>
      </c>
      <c r="F8" s="130" t="str">
        <f>"Valoarea cheltuielilor efectuate si solicitate (LEI) cumulat in perioada anterioara raportarii 01.01.2023 - "&amp;DAY(EOMONTH(DATE(D6,MONTH(1&amp;C6),1),-1))&amp;"."&amp;TEXT(MONTH(DATE(D6,MONTH(1&amp;C6),1))-1,"00")&amp;"."&amp;D6</f>
        <v>Valoarea cheltuielilor efectuate si solicitate (LEI) cumulat in perioada anterioara raportarii 01.01.2023 - 31.03.2023</v>
      </c>
      <c r="G8" s="130" t="e">
        <f>"Valoarea cheltuielilor efectuate si solicitate (LEI) in perioada de raportare 01."&amp;TEXT(MONTH(1&amp;C6),"00")&amp;"."&amp;D6&amp;" - "&amp;DAY(EOMONTH(DATE(F6,MONTH(1&amp;E6),1),0))&amp;"."&amp;TEXT(MONTH(1&amp;E6),"00")&amp;"."&amp;F6</f>
        <v>#VALUE!</v>
      </c>
      <c r="H8" s="129" t="s">
        <v>18</v>
      </c>
      <c r="I8" s="129"/>
      <c r="J8" s="129"/>
      <c r="K8" s="129"/>
      <c r="L8" s="133" t="s">
        <v>0</v>
      </c>
      <c r="M8" s="134"/>
      <c r="N8" s="134"/>
      <c r="O8" s="134"/>
      <c r="P8" s="134"/>
      <c r="Q8" s="134"/>
      <c r="R8" s="134"/>
      <c r="S8" s="134"/>
      <c r="T8" s="129" t="s">
        <v>35</v>
      </c>
      <c r="BF8" s="3"/>
    </row>
    <row r="9" spans="1:58" x14ac:dyDescent="0.25">
      <c r="A9" s="140"/>
      <c r="B9" s="140"/>
      <c r="C9" s="131"/>
      <c r="D9" s="137"/>
      <c r="E9" s="137"/>
      <c r="F9" s="137"/>
      <c r="G9" s="137"/>
      <c r="H9" s="129"/>
      <c r="I9" s="129"/>
      <c r="J9" s="129"/>
      <c r="K9" s="129"/>
      <c r="L9" s="135"/>
      <c r="M9" s="136"/>
      <c r="N9" s="136"/>
      <c r="O9" s="136"/>
      <c r="P9" s="136"/>
      <c r="Q9" s="136"/>
      <c r="R9" s="136"/>
      <c r="S9" s="136"/>
      <c r="T9" s="129"/>
      <c r="BF9" s="3"/>
    </row>
    <row r="10" spans="1:58" ht="82.15" customHeight="1" x14ac:dyDescent="0.25">
      <c r="A10" s="141"/>
      <c r="B10" s="141"/>
      <c r="C10" s="132"/>
      <c r="D10" s="138"/>
      <c r="E10" s="138"/>
      <c r="F10" s="138"/>
      <c r="G10" s="138"/>
      <c r="H10" s="29" t="s">
        <v>92</v>
      </c>
      <c r="I10" s="27" t="s">
        <v>19</v>
      </c>
      <c r="J10" s="27" t="s">
        <v>93</v>
      </c>
      <c r="K10" s="27" t="s">
        <v>20</v>
      </c>
      <c r="L10" s="6" t="s">
        <v>21</v>
      </c>
      <c r="M10" s="28" t="s">
        <v>23</v>
      </c>
      <c r="N10" s="28" t="s">
        <v>9</v>
      </c>
      <c r="O10" s="44" t="s">
        <v>50</v>
      </c>
      <c r="P10" s="28" t="s">
        <v>24</v>
      </c>
      <c r="Q10" s="28" t="s">
        <v>25</v>
      </c>
      <c r="R10" s="28" t="s">
        <v>105</v>
      </c>
      <c r="S10" s="25" t="s">
        <v>104</v>
      </c>
      <c r="T10" s="129"/>
      <c r="BF10" s="3"/>
    </row>
    <row r="11" spans="1:58" ht="62.45" customHeight="1" x14ac:dyDescent="0.25">
      <c r="A11" s="111" t="s">
        <v>127</v>
      </c>
      <c r="B11" s="111" t="s">
        <v>129</v>
      </c>
      <c r="C11" s="120" t="s">
        <v>133</v>
      </c>
      <c r="D11" s="37" t="s">
        <v>27</v>
      </c>
      <c r="E11" s="62">
        <f>F11+G11</f>
        <v>0</v>
      </c>
      <c r="F11" s="62">
        <v>0</v>
      </c>
      <c r="G11" s="62">
        <v>0</v>
      </c>
      <c r="H11" s="63">
        <v>0</v>
      </c>
      <c r="I11" s="63">
        <v>0</v>
      </c>
      <c r="J11" s="63">
        <v>0</v>
      </c>
      <c r="K11" s="63">
        <v>0</v>
      </c>
      <c r="L11" s="31" t="s">
        <v>22</v>
      </c>
      <c r="M11" s="31" t="s">
        <v>130</v>
      </c>
      <c r="N11" s="75">
        <v>0</v>
      </c>
      <c r="O11" s="10" t="s">
        <v>131</v>
      </c>
      <c r="P11" s="10" t="s">
        <v>131</v>
      </c>
      <c r="Q11" s="10" t="s">
        <v>131</v>
      </c>
      <c r="R11" s="76">
        <v>0</v>
      </c>
      <c r="S11" s="78">
        <v>0</v>
      </c>
      <c r="T11" s="43"/>
      <c r="BF11" s="3"/>
    </row>
    <row r="12" spans="1:58" ht="15" customHeight="1" x14ac:dyDescent="0.25">
      <c r="A12" s="112"/>
      <c r="B12" s="112"/>
      <c r="C12" s="121"/>
      <c r="D12" s="37" t="s">
        <v>28</v>
      </c>
      <c r="E12" s="62">
        <f t="shared" ref="E12:E17" si="0">F12+G12</f>
        <v>0</v>
      </c>
      <c r="F12" s="62">
        <f t="shared" ref="F12:G12" si="1">F13+F14+F15</f>
        <v>0</v>
      </c>
      <c r="G12" s="62">
        <f t="shared" si="1"/>
        <v>0</v>
      </c>
      <c r="H12" s="63">
        <f t="shared" ref="H12:K12" si="2">H13+H14+H15</f>
        <v>0</v>
      </c>
      <c r="I12" s="63">
        <f t="shared" si="2"/>
        <v>0</v>
      </c>
      <c r="J12" s="63">
        <f t="shared" si="2"/>
        <v>0</v>
      </c>
      <c r="K12" s="63">
        <f t="shared" si="2"/>
        <v>0</v>
      </c>
      <c r="L12" s="32" t="s">
        <v>33</v>
      </c>
      <c r="M12" s="11" t="s">
        <v>132</v>
      </c>
      <c r="N12" s="63">
        <f t="shared" ref="N12" si="3">N13+N14+N15</f>
        <v>0</v>
      </c>
      <c r="O12" s="10" t="s">
        <v>132</v>
      </c>
      <c r="P12" s="10" t="s">
        <v>132</v>
      </c>
      <c r="Q12" s="10" t="s">
        <v>132</v>
      </c>
      <c r="R12" s="76">
        <v>0</v>
      </c>
      <c r="S12" s="78">
        <v>0</v>
      </c>
      <c r="T12" s="43"/>
      <c r="BF12" s="3"/>
    </row>
    <row r="13" spans="1:58" x14ac:dyDescent="0.25">
      <c r="A13" s="112"/>
      <c r="B13" s="112"/>
      <c r="C13" s="121"/>
      <c r="D13" s="37" t="s">
        <v>15</v>
      </c>
      <c r="E13" s="62">
        <f t="shared" si="0"/>
        <v>0</v>
      </c>
      <c r="F13" s="62">
        <v>0</v>
      </c>
      <c r="G13" s="62">
        <v>0</v>
      </c>
      <c r="H13" s="64">
        <f>ROUND(G13/(1+0.19*1)*0.75,2)</f>
        <v>0</v>
      </c>
      <c r="I13" s="64">
        <f>ROUND(H13*0.19*1,2)</f>
        <v>0</v>
      </c>
      <c r="J13" s="64">
        <f>ROUND((G13-H13-I13)/1.19,2)</f>
        <v>0</v>
      </c>
      <c r="K13" s="64">
        <f>ROUND(J13*0.19*1,2)</f>
        <v>0</v>
      </c>
      <c r="L13" s="32" t="s">
        <v>33</v>
      </c>
      <c r="M13" s="11" t="s">
        <v>132</v>
      </c>
      <c r="N13" s="76">
        <v>0</v>
      </c>
      <c r="O13" s="10" t="s">
        <v>132</v>
      </c>
      <c r="P13" s="10" t="s">
        <v>132</v>
      </c>
      <c r="Q13" s="10" t="s">
        <v>132</v>
      </c>
      <c r="R13" s="76">
        <v>0</v>
      </c>
      <c r="S13" s="78">
        <v>0</v>
      </c>
      <c r="T13" s="43"/>
      <c r="BF13" s="3"/>
    </row>
    <row r="14" spans="1:58" x14ac:dyDescent="0.25">
      <c r="A14" s="112"/>
      <c r="B14" s="112"/>
      <c r="C14" s="121"/>
      <c r="D14" s="37" t="s">
        <v>16</v>
      </c>
      <c r="E14" s="62">
        <f t="shared" si="0"/>
        <v>0</v>
      </c>
      <c r="F14" s="62">
        <v>0</v>
      </c>
      <c r="G14" s="62">
        <v>0</v>
      </c>
      <c r="H14" s="64">
        <f>ROUND(G14/(1+0.19*1)*0.75,2)</f>
        <v>0</v>
      </c>
      <c r="I14" s="64">
        <f>ROUND(H14*0.19*1,2)</f>
        <v>0</v>
      </c>
      <c r="J14" s="64">
        <f>ROUND((G14-H14-I14)/1.19,2)</f>
        <v>0</v>
      </c>
      <c r="K14" s="64">
        <f>ROUND(J14*0.19*1,2)</f>
        <v>0</v>
      </c>
      <c r="L14" s="32" t="s">
        <v>33</v>
      </c>
      <c r="M14" s="11" t="s">
        <v>132</v>
      </c>
      <c r="N14" s="76">
        <v>0</v>
      </c>
      <c r="O14" s="10" t="s">
        <v>132</v>
      </c>
      <c r="P14" s="10" t="s">
        <v>132</v>
      </c>
      <c r="Q14" s="10" t="s">
        <v>132</v>
      </c>
      <c r="R14" s="76">
        <v>0</v>
      </c>
      <c r="S14" s="78">
        <v>0</v>
      </c>
      <c r="T14" s="43"/>
      <c r="BF14" s="3"/>
    </row>
    <row r="15" spans="1:58" ht="31.5" x14ac:dyDescent="0.25">
      <c r="A15" s="112"/>
      <c r="B15" s="112"/>
      <c r="C15" s="121"/>
      <c r="D15" s="37" t="s">
        <v>17</v>
      </c>
      <c r="E15" s="62">
        <f t="shared" si="0"/>
        <v>0</v>
      </c>
      <c r="F15" s="62">
        <v>0</v>
      </c>
      <c r="G15" s="62">
        <v>0</v>
      </c>
      <c r="H15" s="65">
        <v>0</v>
      </c>
      <c r="I15" s="65">
        <v>0</v>
      </c>
      <c r="J15" s="65">
        <v>0</v>
      </c>
      <c r="K15" s="66">
        <v>0</v>
      </c>
      <c r="L15" s="32" t="s">
        <v>33</v>
      </c>
      <c r="M15" s="11" t="s">
        <v>132</v>
      </c>
      <c r="N15" s="76">
        <v>0</v>
      </c>
      <c r="O15" s="10" t="s">
        <v>132</v>
      </c>
      <c r="P15" s="10" t="s">
        <v>132</v>
      </c>
      <c r="Q15" s="10" t="s">
        <v>132</v>
      </c>
      <c r="R15" s="76">
        <v>0</v>
      </c>
      <c r="S15" s="78">
        <v>0</v>
      </c>
      <c r="T15" s="43"/>
      <c r="BF15" s="3"/>
    </row>
    <row r="16" spans="1:58" x14ac:dyDescent="0.25">
      <c r="A16" s="112"/>
      <c r="B16" s="112"/>
      <c r="C16" s="121"/>
      <c r="D16" s="37" t="s">
        <v>29</v>
      </c>
      <c r="E16" s="62">
        <f t="shared" si="0"/>
        <v>0</v>
      </c>
      <c r="F16" s="62">
        <v>0</v>
      </c>
      <c r="G16" s="62">
        <v>0</v>
      </c>
      <c r="H16" s="67">
        <v>0</v>
      </c>
      <c r="I16" s="67">
        <v>0</v>
      </c>
      <c r="J16" s="67">
        <v>0</v>
      </c>
      <c r="K16" s="68">
        <v>0</v>
      </c>
      <c r="L16" s="32" t="s">
        <v>136</v>
      </c>
      <c r="M16" s="11" t="s">
        <v>132</v>
      </c>
      <c r="N16" s="76">
        <v>0</v>
      </c>
      <c r="O16" s="10" t="s">
        <v>132</v>
      </c>
      <c r="P16" s="10" t="s">
        <v>132</v>
      </c>
      <c r="Q16" s="10" t="s">
        <v>132</v>
      </c>
      <c r="R16" s="76">
        <v>0</v>
      </c>
      <c r="S16" s="78">
        <v>0</v>
      </c>
      <c r="T16" s="43"/>
      <c r="BF16" s="3"/>
    </row>
    <row r="17" spans="1:58" ht="57.6" customHeight="1" x14ac:dyDescent="0.25">
      <c r="A17" s="112"/>
      <c r="B17" s="112"/>
      <c r="C17" s="121"/>
      <c r="D17" s="37" t="s">
        <v>36</v>
      </c>
      <c r="E17" s="62">
        <f t="shared" si="0"/>
        <v>0</v>
      </c>
      <c r="F17" s="62">
        <v>0</v>
      </c>
      <c r="G17" s="62">
        <v>0</v>
      </c>
      <c r="H17" s="63">
        <v>0</v>
      </c>
      <c r="I17" s="63">
        <v>0</v>
      </c>
      <c r="J17" s="63">
        <v>0</v>
      </c>
      <c r="K17" s="63">
        <v>0</v>
      </c>
      <c r="L17" s="39" t="s">
        <v>34</v>
      </c>
      <c r="M17" s="40" t="s">
        <v>34</v>
      </c>
      <c r="N17" s="77">
        <f>SUM(N11+N12+N16)</f>
        <v>0</v>
      </c>
      <c r="O17" s="40" t="s">
        <v>34</v>
      </c>
      <c r="P17" s="40" t="s">
        <v>34</v>
      </c>
      <c r="Q17" s="40" t="s">
        <v>34</v>
      </c>
      <c r="R17" s="76">
        <v>0</v>
      </c>
      <c r="S17" s="76">
        <v>0</v>
      </c>
      <c r="T17" s="43"/>
      <c r="BF17" s="3"/>
    </row>
    <row r="18" spans="1:58" x14ac:dyDescent="0.25">
      <c r="A18" s="112"/>
      <c r="B18" s="112"/>
      <c r="C18" s="122"/>
      <c r="D18" s="33" t="s">
        <v>31</v>
      </c>
      <c r="E18" s="69">
        <f>E11+E12+E16+E17</f>
        <v>0</v>
      </c>
      <c r="F18" s="69">
        <f t="shared" ref="F18:G18" si="4">F11+F12+F16+F17</f>
        <v>0</v>
      </c>
      <c r="G18" s="69">
        <f t="shared" si="4"/>
        <v>0</v>
      </c>
      <c r="H18" s="73">
        <f t="shared" ref="H18:K18" si="5">H11+H12+H16+H17</f>
        <v>0</v>
      </c>
      <c r="I18" s="73">
        <f t="shared" si="5"/>
        <v>0</v>
      </c>
      <c r="J18" s="73">
        <f t="shared" si="5"/>
        <v>0</v>
      </c>
      <c r="K18" s="73">
        <f t="shared" si="5"/>
        <v>0</v>
      </c>
      <c r="L18" s="39" t="s">
        <v>34</v>
      </c>
      <c r="M18" s="40" t="s">
        <v>34</v>
      </c>
      <c r="N18" s="73">
        <f t="shared" ref="N18" si="6">N11+N12+N16+N17</f>
        <v>0</v>
      </c>
      <c r="O18" s="40" t="s">
        <v>34</v>
      </c>
      <c r="P18" s="40" t="s">
        <v>34</v>
      </c>
      <c r="Q18" s="40" t="s">
        <v>34</v>
      </c>
      <c r="R18" s="73">
        <f t="shared" ref="R18:S18" si="7">R11+R12+R16+R17</f>
        <v>0</v>
      </c>
      <c r="S18" s="79">
        <f t="shared" si="7"/>
        <v>0</v>
      </c>
      <c r="T18" s="74"/>
      <c r="BF18" s="3"/>
    </row>
    <row r="19" spans="1:58" ht="31.5" x14ac:dyDescent="0.25">
      <c r="A19" s="112"/>
      <c r="B19" s="112"/>
      <c r="C19" s="126" t="s">
        <v>134</v>
      </c>
      <c r="D19" s="38" t="s">
        <v>27</v>
      </c>
      <c r="E19" s="70">
        <f>F19+G19</f>
        <v>0</v>
      </c>
      <c r="F19" s="70">
        <v>0</v>
      </c>
      <c r="G19" s="70">
        <v>0</v>
      </c>
      <c r="H19" s="63">
        <v>0</v>
      </c>
      <c r="I19" s="63">
        <v>0</v>
      </c>
      <c r="J19" s="63">
        <v>0</v>
      </c>
      <c r="K19" s="63">
        <v>0</v>
      </c>
      <c r="L19" s="31" t="s">
        <v>22</v>
      </c>
      <c r="M19" s="31" t="s">
        <v>130</v>
      </c>
      <c r="N19" s="75">
        <v>0</v>
      </c>
      <c r="O19" s="10" t="s">
        <v>131</v>
      </c>
      <c r="P19" s="10" t="s">
        <v>131</v>
      </c>
      <c r="Q19" s="10" t="s">
        <v>131</v>
      </c>
      <c r="R19" s="76">
        <v>0</v>
      </c>
      <c r="S19" s="78">
        <v>0</v>
      </c>
      <c r="T19" s="43"/>
      <c r="BF19" s="3"/>
    </row>
    <row r="20" spans="1:58" x14ac:dyDescent="0.25">
      <c r="A20" s="112"/>
      <c r="B20" s="112"/>
      <c r="C20" s="127"/>
      <c r="D20" s="38" t="s">
        <v>28</v>
      </c>
      <c r="E20" s="70">
        <f t="shared" ref="E20:E25" si="8">F20+G20</f>
        <v>0</v>
      </c>
      <c r="F20" s="70">
        <f t="shared" ref="F20:K20" si="9">F21+F22+F23</f>
        <v>0</v>
      </c>
      <c r="G20" s="70">
        <f t="shared" si="9"/>
        <v>0</v>
      </c>
      <c r="H20" s="63">
        <f t="shared" si="9"/>
        <v>0</v>
      </c>
      <c r="I20" s="63">
        <f t="shared" si="9"/>
        <v>0</v>
      </c>
      <c r="J20" s="63">
        <f t="shared" si="9"/>
        <v>0</v>
      </c>
      <c r="K20" s="63">
        <f t="shared" si="9"/>
        <v>0</v>
      </c>
      <c r="L20" s="32" t="s">
        <v>33</v>
      </c>
      <c r="M20" s="11" t="s">
        <v>132</v>
      </c>
      <c r="N20" s="63">
        <f t="shared" ref="N20" si="10">N21+N22+N23</f>
        <v>0</v>
      </c>
      <c r="O20" s="10" t="s">
        <v>132</v>
      </c>
      <c r="P20" s="10" t="s">
        <v>132</v>
      </c>
      <c r="Q20" s="10" t="s">
        <v>132</v>
      </c>
      <c r="R20" s="76">
        <v>0</v>
      </c>
      <c r="S20" s="78">
        <v>0</v>
      </c>
      <c r="T20" s="43"/>
      <c r="BF20" s="3"/>
    </row>
    <row r="21" spans="1:58" x14ac:dyDescent="0.25">
      <c r="A21" s="112"/>
      <c r="B21" s="112"/>
      <c r="C21" s="127"/>
      <c r="D21" s="38" t="s">
        <v>15</v>
      </c>
      <c r="E21" s="70">
        <f t="shared" si="8"/>
        <v>0</v>
      </c>
      <c r="F21" s="70">
        <v>0</v>
      </c>
      <c r="G21" s="70">
        <v>0</v>
      </c>
      <c r="H21" s="64">
        <f>ROUND(G21/(1+0.19*1)*0.75,2)</f>
        <v>0</v>
      </c>
      <c r="I21" s="64">
        <f>ROUND(H21*0.19*1,2)</f>
        <v>0</v>
      </c>
      <c r="J21" s="64">
        <f>ROUND((G21-H21-I21)/1.19,2)</f>
        <v>0</v>
      </c>
      <c r="K21" s="64">
        <f>ROUND(J21*0.19*1,2)</f>
        <v>0</v>
      </c>
      <c r="L21" s="32" t="s">
        <v>33</v>
      </c>
      <c r="M21" s="11" t="s">
        <v>132</v>
      </c>
      <c r="N21" s="76">
        <v>0</v>
      </c>
      <c r="O21" s="10" t="s">
        <v>132</v>
      </c>
      <c r="P21" s="10" t="s">
        <v>132</v>
      </c>
      <c r="Q21" s="10" t="s">
        <v>132</v>
      </c>
      <c r="R21" s="76">
        <v>0</v>
      </c>
      <c r="S21" s="78">
        <v>0</v>
      </c>
      <c r="T21" s="43"/>
      <c r="BF21" s="3"/>
    </row>
    <row r="22" spans="1:58" x14ac:dyDescent="0.25">
      <c r="A22" s="112"/>
      <c r="B22" s="112"/>
      <c r="C22" s="127"/>
      <c r="D22" s="38" t="s">
        <v>16</v>
      </c>
      <c r="E22" s="70">
        <f t="shared" si="8"/>
        <v>0</v>
      </c>
      <c r="F22" s="70">
        <v>0</v>
      </c>
      <c r="G22" s="70">
        <v>0</v>
      </c>
      <c r="H22" s="64">
        <f>ROUND(G22/(1+0.19*1)*0.75,2)</f>
        <v>0</v>
      </c>
      <c r="I22" s="64">
        <f>ROUND(H22*0.19*1,2)</f>
        <v>0</v>
      </c>
      <c r="J22" s="64">
        <f>ROUND((G22-H22-I22)/1.19,2)</f>
        <v>0</v>
      </c>
      <c r="K22" s="64">
        <f>ROUND(J22*0.19*1,2)</f>
        <v>0</v>
      </c>
      <c r="L22" s="32" t="s">
        <v>33</v>
      </c>
      <c r="M22" s="11" t="s">
        <v>132</v>
      </c>
      <c r="N22" s="76">
        <v>0</v>
      </c>
      <c r="O22" s="10" t="s">
        <v>132</v>
      </c>
      <c r="P22" s="10" t="s">
        <v>132</v>
      </c>
      <c r="Q22" s="10" t="s">
        <v>132</v>
      </c>
      <c r="R22" s="76">
        <v>0</v>
      </c>
      <c r="S22" s="78">
        <v>0</v>
      </c>
      <c r="T22" s="43"/>
      <c r="BF22" s="3"/>
    </row>
    <row r="23" spans="1:58" ht="31.5" x14ac:dyDescent="0.25">
      <c r="A23" s="112"/>
      <c r="B23" s="112"/>
      <c r="C23" s="127"/>
      <c r="D23" s="38" t="s">
        <v>17</v>
      </c>
      <c r="E23" s="70">
        <f t="shared" si="8"/>
        <v>0</v>
      </c>
      <c r="F23" s="70">
        <v>0</v>
      </c>
      <c r="G23" s="70">
        <v>0</v>
      </c>
      <c r="H23" s="65">
        <v>0</v>
      </c>
      <c r="I23" s="65">
        <v>0</v>
      </c>
      <c r="J23" s="65">
        <v>0</v>
      </c>
      <c r="K23" s="66">
        <v>0</v>
      </c>
      <c r="L23" s="32" t="s">
        <v>33</v>
      </c>
      <c r="M23" s="11" t="s">
        <v>132</v>
      </c>
      <c r="N23" s="76">
        <v>0</v>
      </c>
      <c r="O23" s="10" t="s">
        <v>132</v>
      </c>
      <c r="P23" s="10" t="s">
        <v>132</v>
      </c>
      <c r="Q23" s="10" t="s">
        <v>132</v>
      </c>
      <c r="R23" s="76">
        <v>0</v>
      </c>
      <c r="S23" s="78">
        <v>0</v>
      </c>
      <c r="T23" s="43"/>
      <c r="BF23" s="3"/>
    </row>
    <row r="24" spans="1:58" x14ac:dyDescent="0.25">
      <c r="A24" s="112"/>
      <c r="B24" s="112"/>
      <c r="C24" s="127"/>
      <c r="D24" s="38" t="s">
        <v>29</v>
      </c>
      <c r="E24" s="70">
        <f t="shared" si="8"/>
        <v>0</v>
      </c>
      <c r="F24" s="70">
        <v>0</v>
      </c>
      <c r="G24" s="70">
        <v>0</v>
      </c>
      <c r="H24" s="67">
        <v>0</v>
      </c>
      <c r="I24" s="67">
        <v>0</v>
      </c>
      <c r="J24" s="67">
        <v>0</v>
      </c>
      <c r="K24" s="68">
        <v>0</v>
      </c>
      <c r="L24" s="32" t="s">
        <v>136</v>
      </c>
      <c r="M24" s="11" t="s">
        <v>132</v>
      </c>
      <c r="N24" s="76">
        <v>0</v>
      </c>
      <c r="O24" s="10" t="s">
        <v>132</v>
      </c>
      <c r="P24" s="10" t="s">
        <v>132</v>
      </c>
      <c r="Q24" s="10" t="s">
        <v>132</v>
      </c>
      <c r="R24" s="76">
        <v>0</v>
      </c>
      <c r="S24" s="78">
        <v>0</v>
      </c>
      <c r="T24" s="43"/>
      <c r="BF24" s="3"/>
    </row>
    <row r="25" spans="1:58" ht="38.450000000000003" customHeight="1" x14ac:dyDescent="0.25">
      <c r="A25" s="112"/>
      <c r="B25" s="112"/>
      <c r="C25" s="127"/>
      <c r="D25" s="38" t="s">
        <v>30</v>
      </c>
      <c r="E25" s="70">
        <f t="shared" si="8"/>
        <v>0</v>
      </c>
      <c r="F25" s="70">
        <v>0</v>
      </c>
      <c r="G25" s="70">
        <v>0</v>
      </c>
      <c r="H25" s="63">
        <v>0</v>
      </c>
      <c r="I25" s="63">
        <v>0</v>
      </c>
      <c r="J25" s="63">
        <v>0</v>
      </c>
      <c r="K25" s="63">
        <v>0</v>
      </c>
      <c r="L25" s="39" t="s">
        <v>34</v>
      </c>
      <c r="M25" s="40" t="s">
        <v>34</v>
      </c>
      <c r="N25" s="77">
        <f>SUM(N19+N20+N24)</f>
        <v>0</v>
      </c>
      <c r="O25" s="40" t="s">
        <v>34</v>
      </c>
      <c r="P25" s="40" t="s">
        <v>34</v>
      </c>
      <c r="Q25" s="40" t="s">
        <v>34</v>
      </c>
      <c r="R25" s="76">
        <v>0</v>
      </c>
      <c r="S25" s="76">
        <v>0</v>
      </c>
      <c r="T25" s="43"/>
      <c r="BF25" s="3"/>
    </row>
    <row r="26" spans="1:58" ht="24.6" customHeight="1" x14ac:dyDescent="0.25">
      <c r="A26" s="112"/>
      <c r="B26" s="112"/>
      <c r="C26" s="128"/>
      <c r="D26" s="34" t="s">
        <v>31</v>
      </c>
      <c r="E26" s="71">
        <f>E19+E20+E24+E25</f>
        <v>0</v>
      </c>
      <c r="F26" s="71">
        <f t="shared" ref="F26:K26" si="11">F19+F20+F24+F25</f>
        <v>0</v>
      </c>
      <c r="G26" s="71">
        <f t="shared" si="11"/>
        <v>0</v>
      </c>
      <c r="H26" s="73">
        <f t="shared" si="11"/>
        <v>0</v>
      </c>
      <c r="I26" s="73">
        <f t="shared" si="11"/>
        <v>0</v>
      </c>
      <c r="J26" s="73">
        <f t="shared" si="11"/>
        <v>0</v>
      </c>
      <c r="K26" s="73">
        <f t="shared" si="11"/>
        <v>0</v>
      </c>
      <c r="L26" s="39" t="s">
        <v>34</v>
      </c>
      <c r="M26" s="40" t="s">
        <v>34</v>
      </c>
      <c r="N26" s="73">
        <f t="shared" ref="N26" si="12">N19+N20+N24+N25</f>
        <v>0</v>
      </c>
      <c r="O26" s="40" t="s">
        <v>34</v>
      </c>
      <c r="P26" s="40" t="s">
        <v>34</v>
      </c>
      <c r="Q26" s="40" t="s">
        <v>34</v>
      </c>
      <c r="R26" s="73">
        <f t="shared" ref="R26:S26" si="13">R19+R20+R24+R25</f>
        <v>0</v>
      </c>
      <c r="S26" s="79">
        <f t="shared" si="13"/>
        <v>0</v>
      </c>
      <c r="T26" s="43"/>
      <c r="BF26" s="3"/>
    </row>
    <row r="27" spans="1:58" ht="31.5" x14ac:dyDescent="0.25">
      <c r="A27" s="112"/>
      <c r="B27" s="112"/>
      <c r="C27" s="123" t="s">
        <v>137</v>
      </c>
      <c r="D27" s="80" t="s">
        <v>27</v>
      </c>
      <c r="E27" s="81">
        <f>F27+G27</f>
        <v>0</v>
      </c>
      <c r="F27" s="81">
        <v>0</v>
      </c>
      <c r="G27" s="81">
        <v>0</v>
      </c>
      <c r="H27" s="63">
        <v>0</v>
      </c>
      <c r="I27" s="63">
        <v>0</v>
      </c>
      <c r="J27" s="63">
        <v>0</v>
      </c>
      <c r="K27" s="63">
        <v>0</v>
      </c>
      <c r="L27" s="31" t="s">
        <v>22</v>
      </c>
      <c r="M27" s="31" t="s">
        <v>130</v>
      </c>
      <c r="N27" s="75">
        <v>0</v>
      </c>
      <c r="O27" s="10" t="s">
        <v>131</v>
      </c>
      <c r="P27" s="10" t="s">
        <v>131</v>
      </c>
      <c r="Q27" s="10" t="s">
        <v>131</v>
      </c>
      <c r="R27" s="76">
        <v>0</v>
      </c>
      <c r="S27" s="78">
        <v>0</v>
      </c>
      <c r="T27" s="43"/>
      <c r="BF27" s="3"/>
    </row>
    <row r="28" spans="1:58" x14ac:dyDescent="0.25">
      <c r="A28" s="112"/>
      <c r="B28" s="112"/>
      <c r="C28" s="124"/>
      <c r="D28" s="80" t="s">
        <v>28</v>
      </c>
      <c r="E28" s="81">
        <f t="shared" ref="E28:E33" si="14">F28+G28</f>
        <v>0</v>
      </c>
      <c r="F28" s="81">
        <f t="shared" ref="F28:K28" si="15">F29+F30+F31</f>
        <v>0</v>
      </c>
      <c r="G28" s="81">
        <f t="shared" si="15"/>
        <v>0</v>
      </c>
      <c r="H28" s="63">
        <f t="shared" si="15"/>
        <v>0</v>
      </c>
      <c r="I28" s="63">
        <f t="shared" si="15"/>
        <v>0</v>
      </c>
      <c r="J28" s="63">
        <f t="shared" si="15"/>
        <v>0</v>
      </c>
      <c r="K28" s="63">
        <f t="shared" si="15"/>
        <v>0</v>
      </c>
      <c r="L28" s="32" t="s">
        <v>33</v>
      </c>
      <c r="M28" s="11" t="s">
        <v>132</v>
      </c>
      <c r="N28" s="63">
        <f t="shared" ref="N28" si="16">N29+N30+N31</f>
        <v>0</v>
      </c>
      <c r="O28" s="10" t="s">
        <v>132</v>
      </c>
      <c r="P28" s="10" t="s">
        <v>132</v>
      </c>
      <c r="Q28" s="10" t="s">
        <v>132</v>
      </c>
      <c r="R28" s="76">
        <v>0</v>
      </c>
      <c r="S28" s="78">
        <v>0</v>
      </c>
      <c r="T28" s="43"/>
      <c r="BF28" s="3"/>
    </row>
    <row r="29" spans="1:58" x14ac:dyDescent="0.25">
      <c r="A29" s="112"/>
      <c r="B29" s="112"/>
      <c r="C29" s="124"/>
      <c r="D29" s="80" t="s">
        <v>15</v>
      </c>
      <c r="E29" s="81">
        <f t="shared" si="14"/>
        <v>0</v>
      </c>
      <c r="F29" s="81">
        <v>0</v>
      </c>
      <c r="G29" s="81">
        <v>0</v>
      </c>
      <c r="H29" s="64">
        <f>ROUND(G29/(1+0.19*1)*0.75,2)</f>
        <v>0</v>
      </c>
      <c r="I29" s="64">
        <f>ROUND(H29*0.19*1,2)</f>
        <v>0</v>
      </c>
      <c r="J29" s="64">
        <f>ROUND((G29-H29-I29)/1.19,2)</f>
        <v>0</v>
      </c>
      <c r="K29" s="64">
        <f>ROUND(J29*0.19*1,2)</f>
        <v>0</v>
      </c>
      <c r="L29" s="32" t="s">
        <v>33</v>
      </c>
      <c r="M29" s="11" t="s">
        <v>132</v>
      </c>
      <c r="N29" s="76">
        <v>0</v>
      </c>
      <c r="O29" s="10" t="s">
        <v>132</v>
      </c>
      <c r="P29" s="10" t="s">
        <v>132</v>
      </c>
      <c r="Q29" s="10" t="s">
        <v>132</v>
      </c>
      <c r="R29" s="76">
        <v>0</v>
      </c>
      <c r="S29" s="78">
        <v>0</v>
      </c>
      <c r="T29" s="43"/>
      <c r="BF29" s="3"/>
    </row>
    <row r="30" spans="1:58" x14ac:dyDescent="0.25">
      <c r="A30" s="112"/>
      <c r="B30" s="112"/>
      <c r="C30" s="124"/>
      <c r="D30" s="80" t="s">
        <v>16</v>
      </c>
      <c r="E30" s="81">
        <f t="shared" si="14"/>
        <v>0</v>
      </c>
      <c r="F30" s="81">
        <v>0</v>
      </c>
      <c r="G30" s="81">
        <v>0</v>
      </c>
      <c r="H30" s="64">
        <f>ROUND(G30/(1+0.19*1)*0.75,2)</f>
        <v>0</v>
      </c>
      <c r="I30" s="64">
        <f>ROUND(H30*0.19*1,2)</f>
        <v>0</v>
      </c>
      <c r="J30" s="64">
        <f>ROUND((G30-H30-I30)/1.19,2)</f>
        <v>0</v>
      </c>
      <c r="K30" s="64">
        <f>ROUND(J30*0.19*1,2)</f>
        <v>0</v>
      </c>
      <c r="L30" s="32" t="s">
        <v>33</v>
      </c>
      <c r="M30" s="11" t="s">
        <v>132</v>
      </c>
      <c r="N30" s="76">
        <v>0</v>
      </c>
      <c r="O30" s="10" t="s">
        <v>132</v>
      </c>
      <c r="P30" s="10" t="s">
        <v>132</v>
      </c>
      <c r="Q30" s="10" t="s">
        <v>132</v>
      </c>
      <c r="R30" s="76">
        <v>0</v>
      </c>
      <c r="S30" s="78">
        <v>0</v>
      </c>
      <c r="T30" s="43"/>
      <c r="BF30" s="3"/>
    </row>
    <row r="31" spans="1:58" ht="31.5" x14ac:dyDescent="0.25">
      <c r="A31" s="112"/>
      <c r="B31" s="112"/>
      <c r="C31" s="124"/>
      <c r="D31" s="80" t="s">
        <v>17</v>
      </c>
      <c r="E31" s="81">
        <f t="shared" si="14"/>
        <v>0</v>
      </c>
      <c r="F31" s="81">
        <v>0</v>
      </c>
      <c r="G31" s="81">
        <v>0</v>
      </c>
      <c r="H31" s="65">
        <v>0</v>
      </c>
      <c r="I31" s="65">
        <v>0</v>
      </c>
      <c r="J31" s="65">
        <v>0</v>
      </c>
      <c r="K31" s="66">
        <v>0</v>
      </c>
      <c r="L31" s="32" t="s">
        <v>33</v>
      </c>
      <c r="M31" s="11" t="s">
        <v>132</v>
      </c>
      <c r="N31" s="76">
        <v>0</v>
      </c>
      <c r="O31" s="10" t="s">
        <v>132</v>
      </c>
      <c r="P31" s="10" t="s">
        <v>132</v>
      </c>
      <c r="Q31" s="10" t="s">
        <v>132</v>
      </c>
      <c r="R31" s="76">
        <v>0</v>
      </c>
      <c r="S31" s="78">
        <v>0</v>
      </c>
      <c r="T31" s="43"/>
      <c r="BF31" s="3"/>
    </row>
    <row r="32" spans="1:58" x14ac:dyDescent="0.25">
      <c r="A32" s="112"/>
      <c r="B32" s="112"/>
      <c r="C32" s="124"/>
      <c r="D32" s="80" t="s">
        <v>29</v>
      </c>
      <c r="E32" s="81">
        <f t="shared" si="14"/>
        <v>0</v>
      </c>
      <c r="F32" s="81">
        <v>0</v>
      </c>
      <c r="G32" s="81">
        <v>0</v>
      </c>
      <c r="H32" s="67">
        <v>0</v>
      </c>
      <c r="I32" s="67">
        <v>0</v>
      </c>
      <c r="J32" s="67">
        <v>0</v>
      </c>
      <c r="K32" s="68">
        <v>0</v>
      </c>
      <c r="L32" s="32" t="s">
        <v>136</v>
      </c>
      <c r="M32" s="11" t="s">
        <v>132</v>
      </c>
      <c r="N32" s="76">
        <v>0</v>
      </c>
      <c r="O32" s="10" t="s">
        <v>132</v>
      </c>
      <c r="P32" s="10" t="s">
        <v>132</v>
      </c>
      <c r="Q32" s="10" t="s">
        <v>132</v>
      </c>
      <c r="R32" s="76">
        <v>0</v>
      </c>
      <c r="S32" s="78">
        <v>0</v>
      </c>
      <c r="T32" s="43"/>
      <c r="BF32" s="3"/>
    </row>
    <row r="33" spans="1:58" x14ac:dyDescent="0.25">
      <c r="A33" s="112"/>
      <c r="B33" s="112"/>
      <c r="C33" s="124"/>
      <c r="D33" s="80" t="s">
        <v>30</v>
      </c>
      <c r="E33" s="81">
        <f t="shared" si="14"/>
        <v>0</v>
      </c>
      <c r="F33" s="81">
        <v>0</v>
      </c>
      <c r="G33" s="81">
        <v>0</v>
      </c>
      <c r="H33" s="63">
        <v>0</v>
      </c>
      <c r="I33" s="63">
        <v>0</v>
      </c>
      <c r="J33" s="63">
        <v>0</v>
      </c>
      <c r="K33" s="63">
        <v>0</v>
      </c>
      <c r="L33" s="39" t="s">
        <v>34</v>
      </c>
      <c r="M33" s="40" t="s">
        <v>34</v>
      </c>
      <c r="N33" s="77">
        <f>SUM(N27+N28+N32)</f>
        <v>0</v>
      </c>
      <c r="O33" s="40" t="s">
        <v>34</v>
      </c>
      <c r="P33" s="40" t="s">
        <v>34</v>
      </c>
      <c r="Q33" s="40" t="s">
        <v>34</v>
      </c>
      <c r="R33" s="76">
        <v>0</v>
      </c>
      <c r="S33" s="76">
        <v>0</v>
      </c>
      <c r="T33" s="43"/>
      <c r="BF33" s="3"/>
    </row>
    <row r="34" spans="1:58" x14ac:dyDescent="0.25">
      <c r="A34" s="112"/>
      <c r="B34" s="112"/>
      <c r="C34" s="125"/>
      <c r="D34" s="82" t="s">
        <v>31</v>
      </c>
      <c r="E34" s="83">
        <f>E27+E28+E32+E33</f>
        <v>0</v>
      </c>
      <c r="F34" s="83">
        <f t="shared" ref="F34:K34" si="17">F27+F28+F32+F33</f>
        <v>0</v>
      </c>
      <c r="G34" s="83">
        <f t="shared" si="17"/>
        <v>0</v>
      </c>
      <c r="H34" s="73">
        <f t="shared" si="17"/>
        <v>0</v>
      </c>
      <c r="I34" s="73">
        <f t="shared" si="17"/>
        <v>0</v>
      </c>
      <c r="J34" s="73">
        <f t="shared" si="17"/>
        <v>0</v>
      </c>
      <c r="K34" s="73">
        <f t="shared" si="17"/>
        <v>0</v>
      </c>
      <c r="L34" s="39" t="s">
        <v>34</v>
      </c>
      <c r="M34" s="40" t="s">
        <v>34</v>
      </c>
      <c r="N34" s="73">
        <f t="shared" ref="N34" si="18">N27+N28+N32+N33</f>
        <v>0</v>
      </c>
      <c r="O34" s="40" t="s">
        <v>34</v>
      </c>
      <c r="P34" s="40" t="s">
        <v>34</v>
      </c>
      <c r="Q34" s="40" t="s">
        <v>34</v>
      </c>
      <c r="R34" s="73">
        <f t="shared" ref="R34:S34" si="19">R27+R28+R32+R33</f>
        <v>0</v>
      </c>
      <c r="S34" s="79">
        <f t="shared" si="19"/>
        <v>0</v>
      </c>
      <c r="T34" s="43"/>
      <c r="BF34" s="3"/>
    </row>
    <row r="35" spans="1:58" x14ac:dyDescent="0.25">
      <c r="A35" s="113"/>
      <c r="B35" s="113"/>
      <c r="C35" s="35" t="s">
        <v>13</v>
      </c>
      <c r="D35" s="35"/>
      <c r="E35" s="72">
        <f>E18+E26+E34</f>
        <v>0</v>
      </c>
      <c r="F35" s="72">
        <f>F18+F26+F34</f>
        <v>0</v>
      </c>
      <c r="G35" s="72">
        <f>G18+G26+G34</f>
        <v>0</v>
      </c>
      <c r="H35" s="72">
        <f t="shared" ref="H35:K35" si="20">H18+H26+H34</f>
        <v>0</v>
      </c>
      <c r="I35" s="72">
        <f t="shared" si="20"/>
        <v>0</v>
      </c>
      <c r="J35" s="72">
        <f t="shared" si="20"/>
        <v>0</v>
      </c>
      <c r="K35" s="72">
        <f t="shared" si="20"/>
        <v>0</v>
      </c>
      <c r="L35" s="36" t="s">
        <v>34</v>
      </c>
      <c r="M35" s="36" t="s">
        <v>34</v>
      </c>
      <c r="N35" s="72">
        <f t="shared" ref="N35" si="21">N18+N26+N34</f>
        <v>0</v>
      </c>
      <c r="O35" s="36" t="s">
        <v>34</v>
      </c>
      <c r="P35" s="36" t="s">
        <v>34</v>
      </c>
      <c r="Q35" s="36" t="s">
        <v>34</v>
      </c>
      <c r="R35" s="72">
        <f t="shared" ref="R35:S35" si="22">R18+R26+R34</f>
        <v>0</v>
      </c>
      <c r="S35" s="72">
        <f t="shared" si="22"/>
        <v>0</v>
      </c>
      <c r="T35" s="36"/>
      <c r="BF35" s="3"/>
    </row>
    <row r="36" spans="1:58" ht="62.45" customHeight="1" x14ac:dyDescent="0.25">
      <c r="A36" s="111" t="s">
        <v>128</v>
      </c>
      <c r="B36" s="111" t="s">
        <v>138</v>
      </c>
      <c r="C36" s="120" t="s">
        <v>133</v>
      </c>
      <c r="D36" s="37" t="s">
        <v>27</v>
      </c>
      <c r="E36" s="62">
        <f>F36+G36</f>
        <v>0</v>
      </c>
      <c r="F36" s="62">
        <v>0</v>
      </c>
      <c r="G36" s="62">
        <v>0</v>
      </c>
      <c r="H36" s="63">
        <v>0</v>
      </c>
      <c r="I36" s="63">
        <v>0</v>
      </c>
      <c r="J36" s="63">
        <v>0</v>
      </c>
      <c r="K36" s="63">
        <v>0</v>
      </c>
      <c r="L36" s="31" t="s">
        <v>22</v>
      </c>
      <c r="M36" s="31" t="s">
        <v>130</v>
      </c>
      <c r="N36" s="75">
        <v>0</v>
      </c>
      <c r="O36" s="10" t="s">
        <v>131</v>
      </c>
      <c r="P36" s="10" t="s">
        <v>131</v>
      </c>
      <c r="Q36" s="10" t="s">
        <v>131</v>
      </c>
      <c r="R36" s="76">
        <v>0</v>
      </c>
      <c r="S36" s="78">
        <v>0</v>
      </c>
      <c r="T36" s="43"/>
      <c r="BF36" s="3"/>
    </row>
    <row r="37" spans="1:58" ht="15" customHeight="1" x14ac:dyDescent="0.25">
      <c r="A37" s="112"/>
      <c r="B37" s="112"/>
      <c r="C37" s="121"/>
      <c r="D37" s="37" t="s">
        <v>28</v>
      </c>
      <c r="E37" s="62">
        <f t="shared" ref="E37:E42" si="23">F37+G37</f>
        <v>0</v>
      </c>
      <c r="F37" s="62">
        <f t="shared" ref="F37:K37" si="24">F38+F39+F40</f>
        <v>0</v>
      </c>
      <c r="G37" s="62">
        <f t="shared" si="24"/>
        <v>0</v>
      </c>
      <c r="H37" s="63">
        <f t="shared" si="24"/>
        <v>0</v>
      </c>
      <c r="I37" s="63">
        <f t="shared" si="24"/>
        <v>0</v>
      </c>
      <c r="J37" s="63">
        <f t="shared" si="24"/>
        <v>0</v>
      </c>
      <c r="K37" s="63">
        <f t="shared" si="24"/>
        <v>0</v>
      </c>
      <c r="L37" s="32" t="s">
        <v>33</v>
      </c>
      <c r="M37" s="11" t="s">
        <v>132</v>
      </c>
      <c r="N37" s="63">
        <f t="shared" ref="N37" si="25">N38+N39+N40</f>
        <v>0</v>
      </c>
      <c r="O37" s="10" t="s">
        <v>132</v>
      </c>
      <c r="P37" s="10" t="s">
        <v>132</v>
      </c>
      <c r="Q37" s="10" t="s">
        <v>132</v>
      </c>
      <c r="R37" s="76">
        <v>0</v>
      </c>
      <c r="S37" s="78">
        <v>0</v>
      </c>
      <c r="T37" s="43"/>
      <c r="BF37" s="3"/>
    </row>
    <row r="38" spans="1:58" x14ac:dyDescent="0.25">
      <c r="A38" s="112"/>
      <c r="B38" s="112"/>
      <c r="C38" s="121"/>
      <c r="D38" s="37" t="s">
        <v>15</v>
      </c>
      <c r="E38" s="62">
        <f t="shared" si="23"/>
        <v>0</v>
      </c>
      <c r="F38" s="62">
        <v>0</v>
      </c>
      <c r="G38" s="62">
        <v>0</v>
      </c>
      <c r="H38" s="64">
        <f>ROUND(G38/(1+0.19*1)*0.75,2)</f>
        <v>0</v>
      </c>
      <c r="I38" s="64">
        <f>ROUND(H38*0.19*1,2)</f>
        <v>0</v>
      </c>
      <c r="J38" s="64">
        <f>ROUND((G38-H38-I38)/1.19,2)</f>
        <v>0</v>
      </c>
      <c r="K38" s="64">
        <f>ROUND(J38*0.19*1,2)</f>
        <v>0</v>
      </c>
      <c r="L38" s="32" t="s">
        <v>33</v>
      </c>
      <c r="M38" s="11" t="s">
        <v>132</v>
      </c>
      <c r="N38" s="76">
        <v>0</v>
      </c>
      <c r="O38" s="10" t="s">
        <v>132</v>
      </c>
      <c r="P38" s="10" t="s">
        <v>132</v>
      </c>
      <c r="Q38" s="10" t="s">
        <v>132</v>
      </c>
      <c r="R38" s="76">
        <v>0</v>
      </c>
      <c r="S38" s="78">
        <v>0</v>
      </c>
      <c r="T38" s="43"/>
      <c r="BF38" s="3"/>
    </row>
    <row r="39" spans="1:58" x14ac:dyDescent="0.25">
      <c r="A39" s="112"/>
      <c r="B39" s="112"/>
      <c r="C39" s="121"/>
      <c r="D39" s="37" t="s">
        <v>16</v>
      </c>
      <c r="E39" s="62">
        <f t="shared" si="23"/>
        <v>0</v>
      </c>
      <c r="F39" s="62">
        <v>0</v>
      </c>
      <c r="G39" s="62">
        <v>0</v>
      </c>
      <c r="H39" s="64">
        <f>ROUND(G39/(1+0.19*1)*0.75,2)</f>
        <v>0</v>
      </c>
      <c r="I39" s="64">
        <f>ROUND(H39*0.19*1,2)</f>
        <v>0</v>
      </c>
      <c r="J39" s="64">
        <f>ROUND((G39-H39-I39)/1.19,2)</f>
        <v>0</v>
      </c>
      <c r="K39" s="64">
        <f>ROUND(J39*0.19*1,2)</f>
        <v>0</v>
      </c>
      <c r="L39" s="32" t="s">
        <v>33</v>
      </c>
      <c r="M39" s="11" t="s">
        <v>132</v>
      </c>
      <c r="N39" s="76">
        <v>0</v>
      </c>
      <c r="O39" s="10" t="s">
        <v>132</v>
      </c>
      <c r="P39" s="10" t="s">
        <v>132</v>
      </c>
      <c r="Q39" s="10" t="s">
        <v>132</v>
      </c>
      <c r="R39" s="76">
        <v>0</v>
      </c>
      <c r="S39" s="78">
        <v>0</v>
      </c>
      <c r="T39" s="43"/>
      <c r="BF39" s="3"/>
    </row>
    <row r="40" spans="1:58" ht="31.5" x14ac:dyDescent="0.25">
      <c r="A40" s="112"/>
      <c r="B40" s="112"/>
      <c r="C40" s="121"/>
      <c r="D40" s="37" t="s">
        <v>17</v>
      </c>
      <c r="E40" s="62">
        <f t="shared" si="23"/>
        <v>0</v>
      </c>
      <c r="F40" s="62">
        <v>0</v>
      </c>
      <c r="G40" s="62">
        <v>0</v>
      </c>
      <c r="H40" s="65">
        <v>0</v>
      </c>
      <c r="I40" s="65">
        <v>0</v>
      </c>
      <c r="J40" s="65">
        <v>0</v>
      </c>
      <c r="K40" s="66">
        <v>0</v>
      </c>
      <c r="L40" s="32" t="s">
        <v>33</v>
      </c>
      <c r="M40" s="11" t="s">
        <v>132</v>
      </c>
      <c r="N40" s="76">
        <v>0</v>
      </c>
      <c r="O40" s="10" t="s">
        <v>132</v>
      </c>
      <c r="P40" s="10" t="s">
        <v>132</v>
      </c>
      <c r="Q40" s="10" t="s">
        <v>132</v>
      </c>
      <c r="R40" s="76">
        <v>0</v>
      </c>
      <c r="S40" s="78">
        <v>0</v>
      </c>
      <c r="T40" s="43"/>
      <c r="BF40" s="3"/>
    </row>
    <row r="41" spans="1:58" x14ac:dyDescent="0.25">
      <c r="A41" s="112"/>
      <c r="B41" s="112"/>
      <c r="C41" s="121"/>
      <c r="D41" s="37" t="s">
        <v>29</v>
      </c>
      <c r="E41" s="62">
        <f t="shared" si="23"/>
        <v>0</v>
      </c>
      <c r="F41" s="62">
        <v>0</v>
      </c>
      <c r="G41" s="62">
        <v>0</v>
      </c>
      <c r="H41" s="67">
        <v>0</v>
      </c>
      <c r="I41" s="67">
        <v>0</v>
      </c>
      <c r="J41" s="67">
        <v>0</v>
      </c>
      <c r="K41" s="68">
        <v>0</v>
      </c>
      <c r="L41" s="32" t="s">
        <v>136</v>
      </c>
      <c r="M41" s="11" t="s">
        <v>132</v>
      </c>
      <c r="N41" s="76">
        <v>0</v>
      </c>
      <c r="O41" s="10" t="s">
        <v>132</v>
      </c>
      <c r="P41" s="10" t="s">
        <v>132</v>
      </c>
      <c r="Q41" s="10" t="s">
        <v>132</v>
      </c>
      <c r="R41" s="76">
        <v>0</v>
      </c>
      <c r="S41" s="78">
        <v>0</v>
      </c>
      <c r="T41" s="43"/>
      <c r="BF41" s="3"/>
    </row>
    <row r="42" spans="1:58" ht="57.6" customHeight="1" x14ac:dyDescent="0.25">
      <c r="A42" s="112"/>
      <c r="B42" s="112"/>
      <c r="C42" s="121"/>
      <c r="D42" s="37" t="s">
        <v>36</v>
      </c>
      <c r="E42" s="62">
        <f t="shared" si="23"/>
        <v>0</v>
      </c>
      <c r="F42" s="62">
        <v>0</v>
      </c>
      <c r="G42" s="62">
        <v>0</v>
      </c>
      <c r="H42" s="63">
        <v>0</v>
      </c>
      <c r="I42" s="63">
        <v>0</v>
      </c>
      <c r="J42" s="63">
        <v>0</v>
      </c>
      <c r="K42" s="63">
        <v>0</v>
      </c>
      <c r="L42" s="39" t="s">
        <v>34</v>
      </c>
      <c r="M42" s="40" t="s">
        <v>34</v>
      </c>
      <c r="N42" s="77">
        <f>SUM(N36+N37+N41)</f>
        <v>0</v>
      </c>
      <c r="O42" s="40" t="s">
        <v>34</v>
      </c>
      <c r="P42" s="40" t="s">
        <v>34</v>
      </c>
      <c r="Q42" s="40" t="s">
        <v>34</v>
      </c>
      <c r="R42" s="76">
        <v>0</v>
      </c>
      <c r="S42" s="76">
        <v>0</v>
      </c>
      <c r="T42" s="43"/>
      <c r="BF42" s="3"/>
    </row>
    <row r="43" spans="1:58" x14ac:dyDescent="0.25">
      <c r="A43" s="112"/>
      <c r="B43" s="112"/>
      <c r="C43" s="122"/>
      <c r="D43" s="33" t="s">
        <v>31</v>
      </c>
      <c r="E43" s="69">
        <f>E36+E37+E41+E42</f>
        <v>0</v>
      </c>
      <c r="F43" s="69">
        <f t="shared" ref="F43:K43" si="26">F36+F37+F41+F42</f>
        <v>0</v>
      </c>
      <c r="G43" s="69">
        <f t="shared" si="26"/>
        <v>0</v>
      </c>
      <c r="H43" s="73">
        <f t="shared" si="26"/>
        <v>0</v>
      </c>
      <c r="I43" s="73">
        <f t="shared" si="26"/>
        <v>0</v>
      </c>
      <c r="J43" s="73">
        <f t="shared" si="26"/>
        <v>0</v>
      </c>
      <c r="K43" s="73">
        <f t="shared" si="26"/>
        <v>0</v>
      </c>
      <c r="L43" s="39" t="s">
        <v>34</v>
      </c>
      <c r="M43" s="40" t="s">
        <v>34</v>
      </c>
      <c r="N43" s="73">
        <f t="shared" ref="N43" si="27">N36+N37+N41+N42</f>
        <v>0</v>
      </c>
      <c r="O43" s="40" t="s">
        <v>34</v>
      </c>
      <c r="P43" s="40" t="s">
        <v>34</v>
      </c>
      <c r="Q43" s="40" t="s">
        <v>34</v>
      </c>
      <c r="R43" s="73">
        <f t="shared" ref="R43:S43" si="28">R36+R37+R41+R42</f>
        <v>0</v>
      </c>
      <c r="S43" s="79">
        <f t="shared" si="28"/>
        <v>0</v>
      </c>
      <c r="T43" s="74"/>
      <c r="BF43" s="3"/>
    </row>
    <row r="44" spans="1:58" ht="31.5" x14ac:dyDescent="0.25">
      <c r="A44" s="112"/>
      <c r="B44" s="112"/>
      <c r="C44" s="126" t="s">
        <v>134</v>
      </c>
      <c r="D44" s="38" t="s">
        <v>27</v>
      </c>
      <c r="E44" s="70">
        <f>F44+G44</f>
        <v>0</v>
      </c>
      <c r="F44" s="70">
        <v>0</v>
      </c>
      <c r="G44" s="70">
        <v>0</v>
      </c>
      <c r="H44" s="63">
        <v>0</v>
      </c>
      <c r="I44" s="63">
        <v>0</v>
      </c>
      <c r="J44" s="63">
        <v>0</v>
      </c>
      <c r="K44" s="63">
        <v>0</v>
      </c>
      <c r="L44" s="31" t="s">
        <v>22</v>
      </c>
      <c r="M44" s="31" t="s">
        <v>130</v>
      </c>
      <c r="N44" s="75">
        <v>0</v>
      </c>
      <c r="O44" s="10" t="s">
        <v>131</v>
      </c>
      <c r="P44" s="10" t="s">
        <v>131</v>
      </c>
      <c r="Q44" s="10" t="s">
        <v>131</v>
      </c>
      <c r="R44" s="76">
        <v>0</v>
      </c>
      <c r="S44" s="78">
        <v>0</v>
      </c>
      <c r="T44" s="43"/>
      <c r="BF44" s="3"/>
    </row>
    <row r="45" spans="1:58" x14ac:dyDescent="0.25">
      <c r="A45" s="112"/>
      <c r="B45" s="112"/>
      <c r="C45" s="127"/>
      <c r="D45" s="38" t="s">
        <v>28</v>
      </c>
      <c r="E45" s="70">
        <f t="shared" ref="E45:E50" si="29">F45+G45</f>
        <v>0</v>
      </c>
      <c r="F45" s="70">
        <f t="shared" ref="F45:K45" si="30">F46+F47+F48</f>
        <v>0</v>
      </c>
      <c r="G45" s="70">
        <f t="shared" si="30"/>
        <v>0</v>
      </c>
      <c r="H45" s="63">
        <f t="shared" si="30"/>
        <v>0</v>
      </c>
      <c r="I45" s="63">
        <f t="shared" si="30"/>
        <v>0</v>
      </c>
      <c r="J45" s="63">
        <f t="shared" si="30"/>
        <v>0</v>
      </c>
      <c r="K45" s="63">
        <f t="shared" si="30"/>
        <v>0</v>
      </c>
      <c r="L45" s="32" t="s">
        <v>33</v>
      </c>
      <c r="M45" s="11" t="s">
        <v>132</v>
      </c>
      <c r="N45" s="63">
        <f t="shared" ref="N45" si="31">N46+N47+N48</f>
        <v>0</v>
      </c>
      <c r="O45" s="10" t="s">
        <v>132</v>
      </c>
      <c r="P45" s="10" t="s">
        <v>132</v>
      </c>
      <c r="Q45" s="10" t="s">
        <v>132</v>
      </c>
      <c r="R45" s="76">
        <v>0</v>
      </c>
      <c r="S45" s="78">
        <v>0</v>
      </c>
      <c r="T45" s="43"/>
      <c r="BF45" s="3"/>
    </row>
    <row r="46" spans="1:58" x14ac:dyDescent="0.25">
      <c r="A46" s="112"/>
      <c r="B46" s="112"/>
      <c r="C46" s="127"/>
      <c r="D46" s="38" t="s">
        <v>15</v>
      </c>
      <c r="E46" s="70">
        <f t="shared" si="29"/>
        <v>0</v>
      </c>
      <c r="F46" s="70">
        <v>0</v>
      </c>
      <c r="G46" s="70">
        <v>0</v>
      </c>
      <c r="H46" s="64">
        <f>ROUND(G46/(1+0.19*1)*0.75,2)</f>
        <v>0</v>
      </c>
      <c r="I46" s="64">
        <f>ROUND(H46*0.19*1,2)</f>
        <v>0</v>
      </c>
      <c r="J46" s="64">
        <f>ROUND((G46-H46-I46)/1.19,2)</f>
        <v>0</v>
      </c>
      <c r="K46" s="64">
        <f>ROUND(J46*0.19*1,2)</f>
        <v>0</v>
      </c>
      <c r="L46" s="32" t="s">
        <v>33</v>
      </c>
      <c r="M46" s="11" t="s">
        <v>132</v>
      </c>
      <c r="N46" s="76">
        <v>0</v>
      </c>
      <c r="O46" s="10" t="s">
        <v>132</v>
      </c>
      <c r="P46" s="10" t="s">
        <v>132</v>
      </c>
      <c r="Q46" s="10" t="s">
        <v>132</v>
      </c>
      <c r="R46" s="76">
        <v>0</v>
      </c>
      <c r="S46" s="78">
        <v>0</v>
      </c>
      <c r="T46" s="43"/>
      <c r="BF46" s="3"/>
    </row>
    <row r="47" spans="1:58" x14ac:dyDescent="0.25">
      <c r="A47" s="112"/>
      <c r="B47" s="112"/>
      <c r="C47" s="127"/>
      <c r="D47" s="38" t="s">
        <v>16</v>
      </c>
      <c r="E47" s="70">
        <f t="shared" si="29"/>
        <v>0</v>
      </c>
      <c r="F47" s="70">
        <v>0</v>
      </c>
      <c r="G47" s="70">
        <v>0</v>
      </c>
      <c r="H47" s="64">
        <f>ROUND(G47/(1+0.19*1)*0.75,2)</f>
        <v>0</v>
      </c>
      <c r="I47" s="64">
        <f>ROUND(H47*0.19*1,2)</f>
        <v>0</v>
      </c>
      <c r="J47" s="64">
        <f>ROUND((G47-H47-I47)/1.19,2)</f>
        <v>0</v>
      </c>
      <c r="K47" s="64">
        <f>ROUND(J47*0.19*1,2)</f>
        <v>0</v>
      </c>
      <c r="L47" s="32" t="s">
        <v>33</v>
      </c>
      <c r="M47" s="11" t="s">
        <v>132</v>
      </c>
      <c r="N47" s="76">
        <v>0</v>
      </c>
      <c r="O47" s="10" t="s">
        <v>132</v>
      </c>
      <c r="P47" s="10" t="s">
        <v>132</v>
      </c>
      <c r="Q47" s="10" t="s">
        <v>132</v>
      </c>
      <c r="R47" s="76">
        <v>0</v>
      </c>
      <c r="S47" s="78">
        <v>0</v>
      </c>
      <c r="T47" s="43"/>
      <c r="BF47" s="3"/>
    </row>
    <row r="48" spans="1:58" ht="31.5" x14ac:dyDescent="0.25">
      <c r="A48" s="112"/>
      <c r="B48" s="112"/>
      <c r="C48" s="127"/>
      <c r="D48" s="38" t="s">
        <v>17</v>
      </c>
      <c r="E48" s="70">
        <f t="shared" si="29"/>
        <v>0</v>
      </c>
      <c r="F48" s="70">
        <v>0</v>
      </c>
      <c r="G48" s="70">
        <v>0</v>
      </c>
      <c r="H48" s="65">
        <v>0</v>
      </c>
      <c r="I48" s="65">
        <v>0</v>
      </c>
      <c r="J48" s="65">
        <v>0</v>
      </c>
      <c r="K48" s="66">
        <v>0</v>
      </c>
      <c r="L48" s="32" t="s">
        <v>33</v>
      </c>
      <c r="M48" s="11" t="s">
        <v>132</v>
      </c>
      <c r="N48" s="76">
        <v>0</v>
      </c>
      <c r="O48" s="10" t="s">
        <v>132</v>
      </c>
      <c r="P48" s="10" t="s">
        <v>132</v>
      </c>
      <c r="Q48" s="10" t="s">
        <v>132</v>
      </c>
      <c r="R48" s="76">
        <v>0</v>
      </c>
      <c r="S48" s="78">
        <v>0</v>
      </c>
      <c r="T48" s="43"/>
      <c r="BF48" s="3"/>
    </row>
    <row r="49" spans="1:58" x14ac:dyDescent="0.25">
      <c r="A49" s="112"/>
      <c r="B49" s="112"/>
      <c r="C49" s="127"/>
      <c r="D49" s="38" t="s">
        <v>29</v>
      </c>
      <c r="E49" s="70">
        <f t="shared" si="29"/>
        <v>0</v>
      </c>
      <c r="F49" s="70">
        <v>0</v>
      </c>
      <c r="G49" s="70">
        <v>0</v>
      </c>
      <c r="H49" s="67">
        <v>0</v>
      </c>
      <c r="I49" s="67">
        <v>0</v>
      </c>
      <c r="J49" s="67">
        <v>0</v>
      </c>
      <c r="K49" s="68">
        <v>0</v>
      </c>
      <c r="L49" s="32" t="s">
        <v>136</v>
      </c>
      <c r="M49" s="11" t="s">
        <v>132</v>
      </c>
      <c r="N49" s="76">
        <v>0</v>
      </c>
      <c r="O49" s="10" t="s">
        <v>132</v>
      </c>
      <c r="P49" s="10" t="s">
        <v>132</v>
      </c>
      <c r="Q49" s="10" t="s">
        <v>132</v>
      </c>
      <c r="R49" s="76">
        <v>0</v>
      </c>
      <c r="S49" s="78">
        <v>0</v>
      </c>
      <c r="T49" s="43"/>
      <c r="BF49" s="3"/>
    </row>
    <row r="50" spans="1:58" ht="38.450000000000003" customHeight="1" x14ac:dyDescent="0.25">
      <c r="A50" s="112"/>
      <c r="B50" s="112"/>
      <c r="C50" s="127"/>
      <c r="D50" s="38" t="s">
        <v>30</v>
      </c>
      <c r="E50" s="70">
        <f t="shared" si="29"/>
        <v>0</v>
      </c>
      <c r="F50" s="70">
        <v>0</v>
      </c>
      <c r="G50" s="70">
        <v>0</v>
      </c>
      <c r="H50" s="63">
        <v>0</v>
      </c>
      <c r="I50" s="63">
        <v>0</v>
      </c>
      <c r="J50" s="63">
        <v>0</v>
      </c>
      <c r="K50" s="63">
        <v>0</v>
      </c>
      <c r="L50" s="39" t="s">
        <v>34</v>
      </c>
      <c r="M50" s="40" t="s">
        <v>34</v>
      </c>
      <c r="N50" s="77">
        <f>SUM(N44+N45+N49)</f>
        <v>0</v>
      </c>
      <c r="O50" s="40" t="s">
        <v>34</v>
      </c>
      <c r="P50" s="40" t="s">
        <v>34</v>
      </c>
      <c r="Q50" s="40" t="s">
        <v>34</v>
      </c>
      <c r="R50" s="76">
        <v>0</v>
      </c>
      <c r="S50" s="76">
        <v>0</v>
      </c>
      <c r="T50" s="43"/>
      <c r="BF50" s="3"/>
    </row>
    <row r="51" spans="1:58" ht="24.6" customHeight="1" x14ac:dyDescent="0.25">
      <c r="A51" s="112"/>
      <c r="B51" s="112"/>
      <c r="C51" s="128"/>
      <c r="D51" s="34" t="s">
        <v>31</v>
      </c>
      <c r="E51" s="71">
        <f>E44+E45+E49+E50</f>
        <v>0</v>
      </c>
      <c r="F51" s="71">
        <f t="shared" ref="F51:K51" si="32">F44+F45+F49+F50</f>
        <v>0</v>
      </c>
      <c r="G51" s="71">
        <f t="shared" si="32"/>
        <v>0</v>
      </c>
      <c r="H51" s="73">
        <f t="shared" si="32"/>
        <v>0</v>
      </c>
      <c r="I51" s="73">
        <f t="shared" si="32"/>
        <v>0</v>
      </c>
      <c r="J51" s="73">
        <f t="shared" si="32"/>
        <v>0</v>
      </c>
      <c r="K51" s="73">
        <f t="shared" si="32"/>
        <v>0</v>
      </c>
      <c r="L51" s="39" t="s">
        <v>34</v>
      </c>
      <c r="M51" s="40" t="s">
        <v>34</v>
      </c>
      <c r="N51" s="73">
        <f t="shared" ref="N51" si="33">N44+N45+N49+N50</f>
        <v>0</v>
      </c>
      <c r="O51" s="40" t="s">
        <v>34</v>
      </c>
      <c r="P51" s="40" t="s">
        <v>34</v>
      </c>
      <c r="Q51" s="40" t="s">
        <v>34</v>
      </c>
      <c r="R51" s="73">
        <f t="shared" ref="R51:S51" si="34">R44+R45+R49+R50</f>
        <v>0</v>
      </c>
      <c r="S51" s="79">
        <f t="shared" si="34"/>
        <v>0</v>
      </c>
      <c r="T51" s="43"/>
      <c r="BF51" s="3"/>
    </row>
    <row r="52" spans="1:58" ht="31.15" customHeight="1" x14ac:dyDescent="0.25">
      <c r="A52" s="112"/>
      <c r="B52" s="112"/>
      <c r="C52" s="123" t="s">
        <v>139</v>
      </c>
      <c r="D52" s="80" t="s">
        <v>27</v>
      </c>
      <c r="E52" s="81">
        <f>F52+G52</f>
        <v>0</v>
      </c>
      <c r="F52" s="81">
        <v>0</v>
      </c>
      <c r="G52" s="81">
        <v>0</v>
      </c>
      <c r="H52" s="63">
        <v>0</v>
      </c>
      <c r="I52" s="63">
        <v>0</v>
      </c>
      <c r="J52" s="63">
        <v>0</v>
      </c>
      <c r="K52" s="63">
        <v>0</v>
      </c>
      <c r="L52" s="31" t="s">
        <v>22</v>
      </c>
      <c r="M52" s="31" t="s">
        <v>130</v>
      </c>
      <c r="N52" s="75">
        <v>0</v>
      </c>
      <c r="O52" s="10" t="s">
        <v>131</v>
      </c>
      <c r="P52" s="10" t="s">
        <v>131</v>
      </c>
      <c r="Q52" s="10" t="s">
        <v>131</v>
      </c>
      <c r="R52" s="76">
        <v>0</v>
      </c>
      <c r="S52" s="78">
        <v>0</v>
      </c>
      <c r="T52" s="43"/>
      <c r="BF52" s="3"/>
    </row>
    <row r="53" spans="1:58" x14ac:dyDescent="0.25">
      <c r="A53" s="112"/>
      <c r="B53" s="112"/>
      <c r="C53" s="124"/>
      <c r="D53" s="80" t="s">
        <v>28</v>
      </c>
      <c r="E53" s="81">
        <f t="shared" ref="E53:E58" si="35">F53+G53</f>
        <v>0</v>
      </c>
      <c r="F53" s="81">
        <f t="shared" ref="F53:K53" si="36">F54+F55+F56</f>
        <v>0</v>
      </c>
      <c r="G53" s="81">
        <f t="shared" si="36"/>
        <v>0</v>
      </c>
      <c r="H53" s="63">
        <f t="shared" si="36"/>
        <v>0</v>
      </c>
      <c r="I53" s="63">
        <f t="shared" si="36"/>
        <v>0</v>
      </c>
      <c r="J53" s="63">
        <f t="shared" si="36"/>
        <v>0</v>
      </c>
      <c r="K53" s="63">
        <f t="shared" si="36"/>
        <v>0</v>
      </c>
      <c r="L53" s="32" t="s">
        <v>33</v>
      </c>
      <c r="M53" s="11" t="s">
        <v>132</v>
      </c>
      <c r="N53" s="63">
        <f t="shared" ref="N53" si="37">N54+N55+N56</f>
        <v>0</v>
      </c>
      <c r="O53" s="10" t="s">
        <v>132</v>
      </c>
      <c r="P53" s="10" t="s">
        <v>132</v>
      </c>
      <c r="Q53" s="10" t="s">
        <v>132</v>
      </c>
      <c r="R53" s="76">
        <v>0</v>
      </c>
      <c r="S53" s="78">
        <v>0</v>
      </c>
      <c r="T53" s="43"/>
      <c r="BF53" s="3"/>
    </row>
    <row r="54" spans="1:58" x14ac:dyDescent="0.25">
      <c r="A54" s="112"/>
      <c r="B54" s="112"/>
      <c r="C54" s="124"/>
      <c r="D54" s="80" t="s">
        <v>15</v>
      </c>
      <c r="E54" s="81">
        <f t="shared" si="35"/>
        <v>0</v>
      </c>
      <c r="F54" s="81">
        <v>0</v>
      </c>
      <c r="G54" s="81">
        <v>0</v>
      </c>
      <c r="H54" s="64">
        <f>ROUND(G54/(1+0.19*1)*0.75,2)</f>
        <v>0</v>
      </c>
      <c r="I54" s="64">
        <f>ROUND(H54*0.19*1,2)</f>
        <v>0</v>
      </c>
      <c r="J54" s="64">
        <f>ROUND((G54-H54-I54)/1.19,2)</f>
        <v>0</v>
      </c>
      <c r="K54" s="64">
        <f>ROUND(J54*0.19*1,2)</f>
        <v>0</v>
      </c>
      <c r="L54" s="32" t="s">
        <v>33</v>
      </c>
      <c r="M54" s="11" t="s">
        <v>132</v>
      </c>
      <c r="N54" s="76">
        <v>0</v>
      </c>
      <c r="O54" s="10" t="s">
        <v>132</v>
      </c>
      <c r="P54" s="10" t="s">
        <v>132</v>
      </c>
      <c r="Q54" s="10" t="s">
        <v>132</v>
      </c>
      <c r="R54" s="76">
        <v>0</v>
      </c>
      <c r="S54" s="78">
        <v>0</v>
      </c>
      <c r="T54" s="43"/>
      <c r="BF54" s="3"/>
    </row>
    <row r="55" spans="1:58" x14ac:dyDescent="0.25">
      <c r="A55" s="112"/>
      <c r="B55" s="112"/>
      <c r="C55" s="124"/>
      <c r="D55" s="80" t="s">
        <v>16</v>
      </c>
      <c r="E55" s="81">
        <f t="shared" si="35"/>
        <v>0</v>
      </c>
      <c r="F55" s="81">
        <v>0</v>
      </c>
      <c r="G55" s="81">
        <v>0</v>
      </c>
      <c r="H55" s="64">
        <f>ROUND(G55/(1+0.19*1)*0.75,2)</f>
        <v>0</v>
      </c>
      <c r="I55" s="64">
        <f>ROUND(H55*0.19*1,2)</f>
        <v>0</v>
      </c>
      <c r="J55" s="64">
        <f>ROUND((G55-H55-I55)/1.19,2)</f>
        <v>0</v>
      </c>
      <c r="K55" s="64">
        <f>ROUND(J55*0.19*1,2)</f>
        <v>0</v>
      </c>
      <c r="L55" s="32" t="s">
        <v>33</v>
      </c>
      <c r="M55" s="11" t="s">
        <v>132</v>
      </c>
      <c r="N55" s="76">
        <v>0</v>
      </c>
      <c r="O55" s="10" t="s">
        <v>132</v>
      </c>
      <c r="P55" s="10" t="s">
        <v>132</v>
      </c>
      <c r="Q55" s="10" t="s">
        <v>132</v>
      </c>
      <c r="R55" s="76">
        <v>0</v>
      </c>
      <c r="S55" s="78">
        <v>0</v>
      </c>
      <c r="T55" s="43"/>
      <c r="BF55" s="3"/>
    </row>
    <row r="56" spans="1:58" ht="31.5" x14ac:dyDescent="0.25">
      <c r="A56" s="112"/>
      <c r="B56" s="112"/>
      <c r="C56" s="124"/>
      <c r="D56" s="80" t="s">
        <v>17</v>
      </c>
      <c r="E56" s="81">
        <f t="shared" si="35"/>
        <v>0</v>
      </c>
      <c r="F56" s="81">
        <v>0</v>
      </c>
      <c r="G56" s="81">
        <v>0</v>
      </c>
      <c r="H56" s="65">
        <v>0</v>
      </c>
      <c r="I56" s="65">
        <v>0</v>
      </c>
      <c r="J56" s="65">
        <v>0</v>
      </c>
      <c r="K56" s="66">
        <v>0</v>
      </c>
      <c r="L56" s="32" t="s">
        <v>33</v>
      </c>
      <c r="M56" s="11" t="s">
        <v>132</v>
      </c>
      <c r="N56" s="76">
        <v>0</v>
      </c>
      <c r="O56" s="10" t="s">
        <v>132</v>
      </c>
      <c r="P56" s="10" t="s">
        <v>132</v>
      </c>
      <c r="Q56" s="10" t="s">
        <v>132</v>
      </c>
      <c r="R56" s="76">
        <v>0</v>
      </c>
      <c r="S56" s="78">
        <v>0</v>
      </c>
      <c r="T56" s="43"/>
      <c r="BF56" s="3"/>
    </row>
    <row r="57" spans="1:58" x14ac:dyDescent="0.25">
      <c r="A57" s="112"/>
      <c r="B57" s="112"/>
      <c r="C57" s="124"/>
      <c r="D57" s="80" t="s">
        <v>29</v>
      </c>
      <c r="E57" s="81">
        <f t="shared" si="35"/>
        <v>0</v>
      </c>
      <c r="F57" s="81">
        <v>0</v>
      </c>
      <c r="G57" s="81">
        <v>0</v>
      </c>
      <c r="H57" s="67">
        <v>0</v>
      </c>
      <c r="I57" s="67">
        <v>0</v>
      </c>
      <c r="J57" s="67">
        <v>0</v>
      </c>
      <c r="K57" s="68">
        <v>0</v>
      </c>
      <c r="L57" s="32" t="s">
        <v>136</v>
      </c>
      <c r="M57" s="11" t="s">
        <v>132</v>
      </c>
      <c r="N57" s="76">
        <v>0</v>
      </c>
      <c r="O57" s="10" t="s">
        <v>132</v>
      </c>
      <c r="P57" s="10" t="s">
        <v>132</v>
      </c>
      <c r="Q57" s="10" t="s">
        <v>132</v>
      </c>
      <c r="R57" s="76">
        <v>0</v>
      </c>
      <c r="S57" s="78">
        <v>0</v>
      </c>
      <c r="T57" s="43"/>
      <c r="BF57" s="3"/>
    </row>
    <row r="58" spans="1:58" x14ac:dyDescent="0.25">
      <c r="A58" s="112"/>
      <c r="B58" s="112"/>
      <c r="C58" s="124"/>
      <c r="D58" s="80" t="s">
        <v>30</v>
      </c>
      <c r="E58" s="81">
        <f t="shared" si="35"/>
        <v>0</v>
      </c>
      <c r="F58" s="81">
        <v>0</v>
      </c>
      <c r="G58" s="81">
        <v>0</v>
      </c>
      <c r="H58" s="63">
        <v>0</v>
      </c>
      <c r="I58" s="63">
        <v>0</v>
      </c>
      <c r="J58" s="63">
        <v>0</v>
      </c>
      <c r="K58" s="63">
        <v>0</v>
      </c>
      <c r="L58" s="39" t="s">
        <v>34</v>
      </c>
      <c r="M58" s="40" t="s">
        <v>34</v>
      </c>
      <c r="N58" s="77">
        <f>SUM(N52+N53+N57)</f>
        <v>0</v>
      </c>
      <c r="O58" s="40" t="s">
        <v>34</v>
      </c>
      <c r="P58" s="40" t="s">
        <v>34</v>
      </c>
      <c r="Q58" s="40" t="s">
        <v>34</v>
      </c>
      <c r="R58" s="76">
        <v>0</v>
      </c>
      <c r="S58" s="76">
        <v>0</v>
      </c>
      <c r="T58" s="43"/>
      <c r="BF58" s="3"/>
    </row>
    <row r="59" spans="1:58" x14ac:dyDescent="0.25">
      <c r="A59" s="112"/>
      <c r="B59" s="112"/>
      <c r="C59" s="125"/>
      <c r="D59" s="82" t="s">
        <v>31</v>
      </c>
      <c r="E59" s="83">
        <f>E52+E53+E57+E58</f>
        <v>0</v>
      </c>
      <c r="F59" s="83">
        <f t="shared" ref="F59:K59" si="38">F52+F53+F57+F58</f>
        <v>0</v>
      </c>
      <c r="G59" s="83">
        <f t="shared" si="38"/>
        <v>0</v>
      </c>
      <c r="H59" s="73">
        <f t="shared" si="38"/>
        <v>0</v>
      </c>
      <c r="I59" s="73">
        <f t="shared" si="38"/>
        <v>0</v>
      </c>
      <c r="J59" s="73">
        <f t="shared" si="38"/>
        <v>0</v>
      </c>
      <c r="K59" s="73">
        <f t="shared" si="38"/>
        <v>0</v>
      </c>
      <c r="L59" s="39" t="s">
        <v>34</v>
      </c>
      <c r="M59" s="40" t="s">
        <v>34</v>
      </c>
      <c r="N59" s="73">
        <f t="shared" ref="N59" si="39">N52+N53+N57+N58</f>
        <v>0</v>
      </c>
      <c r="O59" s="40" t="s">
        <v>34</v>
      </c>
      <c r="P59" s="40" t="s">
        <v>34</v>
      </c>
      <c r="Q59" s="40" t="s">
        <v>34</v>
      </c>
      <c r="R59" s="73">
        <f t="shared" ref="R59:S59" si="40">R52+R53+R57+R58</f>
        <v>0</v>
      </c>
      <c r="S59" s="79">
        <f t="shared" si="40"/>
        <v>0</v>
      </c>
      <c r="T59" s="43"/>
      <c r="BF59" s="3"/>
    </row>
    <row r="60" spans="1:58" x14ac:dyDescent="0.25">
      <c r="A60" s="113"/>
      <c r="B60" s="113"/>
      <c r="C60" s="35" t="s">
        <v>13</v>
      </c>
      <c r="D60" s="35"/>
      <c r="E60" s="72">
        <f>E43+E51+E59</f>
        <v>0</v>
      </c>
      <c r="F60" s="72">
        <f>F43+F51+F59</f>
        <v>0</v>
      </c>
      <c r="G60" s="72">
        <f>G43+G51+G59</f>
        <v>0</v>
      </c>
      <c r="H60" s="72">
        <f t="shared" ref="H60" si="41">H43+H51+H59</f>
        <v>0</v>
      </c>
      <c r="I60" s="72">
        <f t="shared" ref="I60" si="42">I43+I51+I59</f>
        <v>0</v>
      </c>
      <c r="J60" s="72">
        <f t="shared" ref="J60" si="43">J43+J51+J59</f>
        <v>0</v>
      </c>
      <c r="K60" s="72">
        <f t="shared" ref="K60" si="44">K43+K51+K59</f>
        <v>0</v>
      </c>
      <c r="L60" s="36" t="s">
        <v>34</v>
      </c>
      <c r="M60" s="36" t="s">
        <v>34</v>
      </c>
      <c r="N60" s="72">
        <f t="shared" ref="N60" si="45">N43+N51+N59</f>
        <v>0</v>
      </c>
      <c r="O60" s="36" t="s">
        <v>34</v>
      </c>
      <c r="P60" s="36" t="s">
        <v>34</v>
      </c>
      <c r="Q60" s="36" t="s">
        <v>34</v>
      </c>
      <c r="R60" s="72">
        <f t="shared" ref="R60" si="46">R43+R51+R59</f>
        <v>0</v>
      </c>
      <c r="S60" s="72">
        <f t="shared" ref="S60" si="47">S43+S51+S59</f>
        <v>0</v>
      </c>
      <c r="T60" s="36"/>
      <c r="BF60" s="3"/>
    </row>
    <row r="61" spans="1:58" ht="62.45" customHeight="1" x14ac:dyDescent="0.25">
      <c r="A61" s="111" t="s">
        <v>140</v>
      </c>
      <c r="B61" s="111" t="s">
        <v>141</v>
      </c>
      <c r="C61" s="120" t="s">
        <v>133</v>
      </c>
      <c r="D61" s="37" t="s">
        <v>27</v>
      </c>
      <c r="E61" s="62">
        <f>F61+G61</f>
        <v>0</v>
      </c>
      <c r="F61" s="62">
        <v>0</v>
      </c>
      <c r="G61" s="62">
        <v>0</v>
      </c>
      <c r="H61" s="63">
        <v>0</v>
      </c>
      <c r="I61" s="63">
        <v>0</v>
      </c>
      <c r="J61" s="63">
        <v>0</v>
      </c>
      <c r="K61" s="63">
        <v>0</v>
      </c>
      <c r="L61" s="31" t="s">
        <v>22</v>
      </c>
      <c r="M61" s="31" t="s">
        <v>130</v>
      </c>
      <c r="N61" s="75">
        <v>0</v>
      </c>
      <c r="O61" s="10" t="s">
        <v>131</v>
      </c>
      <c r="P61" s="10" t="s">
        <v>131</v>
      </c>
      <c r="Q61" s="10" t="s">
        <v>131</v>
      </c>
      <c r="R61" s="76">
        <v>0</v>
      </c>
      <c r="S61" s="78">
        <v>0</v>
      </c>
      <c r="T61" s="43"/>
      <c r="BF61" s="3"/>
    </row>
    <row r="62" spans="1:58" ht="15" customHeight="1" x14ac:dyDescent="0.25">
      <c r="A62" s="112"/>
      <c r="B62" s="112"/>
      <c r="C62" s="121"/>
      <c r="D62" s="37" t="s">
        <v>28</v>
      </c>
      <c r="E62" s="62">
        <f t="shared" ref="E62:E67" si="48">F62+G62</f>
        <v>0</v>
      </c>
      <c r="F62" s="62">
        <f t="shared" ref="F62:K62" si="49">F63+F64+F65</f>
        <v>0</v>
      </c>
      <c r="G62" s="62">
        <f t="shared" si="49"/>
        <v>0</v>
      </c>
      <c r="H62" s="63">
        <f t="shared" si="49"/>
        <v>0</v>
      </c>
      <c r="I62" s="63">
        <f t="shared" si="49"/>
        <v>0</v>
      </c>
      <c r="J62" s="63">
        <f t="shared" si="49"/>
        <v>0</v>
      </c>
      <c r="K62" s="63">
        <f t="shared" si="49"/>
        <v>0</v>
      </c>
      <c r="L62" s="32" t="s">
        <v>33</v>
      </c>
      <c r="M62" s="11" t="s">
        <v>132</v>
      </c>
      <c r="N62" s="63">
        <f t="shared" ref="N62" si="50">N63+N64+N65</f>
        <v>0</v>
      </c>
      <c r="O62" s="10" t="s">
        <v>132</v>
      </c>
      <c r="P62" s="10" t="s">
        <v>132</v>
      </c>
      <c r="Q62" s="10" t="s">
        <v>132</v>
      </c>
      <c r="R62" s="76">
        <v>0</v>
      </c>
      <c r="S62" s="78">
        <v>0</v>
      </c>
      <c r="T62" s="43"/>
      <c r="BF62" s="3"/>
    </row>
    <row r="63" spans="1:58" x14ac:dyDescent="0.25">
      <c r="A63" s="112"/>
      <c r="B63" s="112"/>
      <c r="C63" s="121"/>
      <c r="D63" s="37" t="s">
        <v>15</v>
      </c>
      <c r="E63" s="62">
        <f t="shared" si="48"/>
        <v>0</v>
      </c>
      <c r="F63" s="62">
        <v>0</v>
      </c>
      <c r="G63" s="62">
        <v>0</v>
      </c>
      <c r="H63" s="64">
        <f>ROUND(G63/(1+0.19*1)*0.75,2)</f>
        <v>0</v>
      </c>
      <c r="I63" s="64">
        <f>ROUND(H63*0.19*1,2)</f>
        <v>0</v>
      </c>
      <c r="J63" s="64">
        <f>ROUND((G63-H63-I63)/1.19,2)</f>
        <v>0</v>
      </c>
      <c r="K63" s="64">
        <f>ROUND(J63*0.19*1,2)</f>
        <v>0</v>
      </c>
      <c r="L63" s="32" t="s">
        <v>33</v>
      </c>
      <c r="M63" s="11" t="s">
        <v>132</v>
      </c>
      <c r="N63" s="76">
        <v>0</v>
      </c>
      <c r="O63" s="10" t="s">
        <v>132</v>
      </c>
      <c r="P63" s="10" t="s">
        <v>132</v>
      </c>
      <c r="Q63" s="10" t="s">
        <v>132</v>
      </c>
      <c r="R63" s="76">
        <v>0</v>
      </c>
      <c r="S63" s="78">
        <v>0</v>
      </c>
      <c r="T63" s="43"/>
      <c r="BF63" s="3"/>
    </row>
    <row r="64" spans="1:58" x14ac:dyDescent="0.25">
      <c r="A64" s="112"/>
      <c r="B64" s="112"/>
      <c r="C64" s="121"/>
      <c r="D64" s="37" t="s">
        <v>16</v>
      </c>
      <c r="E64" s="62">
        <f t="shared" si="48"/>
        <v>0</v>
      </c>
      <c r="F64" s="62">
        <v>0</v>
      </c>
      <c r="G64" s="62">
        <v>0</v>
      </c>
      <c r="H64" s="64">
        <f>ROUND(G64/(1+0.19*1)*0.75,2)</f>
        <v>0</v>
      </c>
      <c r="I64" s="64">
        <f>ROUND(H64*0.19*1,2)</f>
        <v>0</v>
      </c>
      <c r="J64" s="64">
        <f>ROUND((G64-H64-I64)/1.19,2)</f>
        <v>0</v>
      </c>
      <c r="K64" s="64">
        <f>ROUND(J64*0.19*1,2)</f>
        <v>0</v>
      </c>
      <c r="L64" s="32" t="s">
        <v>33</v>
      </c>
      <c r="M64" s="11" t="s">
        <v>132</v>
      </c>
      <c r="N64" s="76">
        <v>0</v>
      </c>
      <c r="O64" s="10" t="s">
        <v>132</v>
      </c>
      <c r="P64" s="10" t="s">
        <v>132</v>
      </c>
      <c r="Q64" s="10" t="s">
        <v>132</v>
      </c>
      <c r="R64" s="76">
        <v>0</v>
      </c>
      <c r="S64" s="78">
        <v>0</v>
      </c>
      <c r="T64" s="43"/>
      <c r="BF64" s="3"/>
    </row>
    <row r="65" spans="1:58" ht="31.5" x14ac:dyDescent="0.25">
      <c r="A65" s="112"/>
      <c r="B65" s="112"/>
      <c r="C65" s="121"/>
      <c r="D65" s="37" t="s">
        <v>17</v>
      </c>
      <c r="E65" s="62">
        <f t="shared" si="48"/>
        <v>0</v>
      </c>
      <c r="F65" s="62">
        <v>0</v>
      </c>
      <c r="G65" s="62">
        <v>0</v>
      </c>
      <c r="H65" s="65">
        <v>0</v>
      </c>
      <c r="I65" s="65">
        <v>0</v>
      </c>
      <c r="J65" s="65">
        <v>0</v>
      </c>
      <c r="K65" s="66">
        <v>0</v>
      </c>
      <c r="L65" s="32" t="s">
        <v>33</v>
      </c>
      <c r="M65" s="11" t="s">
        <v>132</v>
      </c>
      <c r="N65" s="76">
        <v>0</v>
      </c>
      <c r="O65" s="10" t="s">
        <v>132</v>
      </c>
      <c r="P65" s="10" t="s">
        <v>132</v>
      </c>
      <c r="Q65" s="10" t="s">
        <v>132</v>
      </c>
      <c r="R65" s="76">
        <v>0</v>
      </c>
      <c r="S65" s="78">
        <v>0</v>
      </c>
      <c r="T65" s="43"/>
      <c r="BF65" s="3"/>
    </row>
    <row r="66" spans="1:58" x14ac:dyDescent="0.25">
      <c r="A66" s="112"/>
      <c r="B66" s="112"/>
      <c r="C66" s="121"/>
      <c r="D66" s="37" t="s">
        <v>29</v>
      </c>
      <c r="E66" s="62">
        <f t="shared" si="48"/>
        <v>0</v>
      </c>
      <c r="F66" s="62">
        <v>0</v>
      </c>
      <c r="G66" s="62">
        <v>0</v>
      </c>
      <c r="H66" s="67">
        <v>0</v>
      </c>
      <c r="I66" s="67">
        <v>0</v>
      </c>
      <c r="J66" s="67">
        <v>0</v>
      </c>
      <c r="K66" s="68">
        <v>0</v>
      </c>
      <c r="L66" s="32" t="s">
        <v>136</v>
      </c>
      <c r="M66" s="11" t="s">
        <v>132</v>
      </c>
      <c r="N66" s="76">
        <v>0</v>
      </c>
      <c r="O66" s="10" t="s">
        <v>132</v>
      </c>
      <c r="P66" s="10" t="s">
        <v>132</v>
      </c>
      <c r="Q66" s="10" t="s">
        <v>132</v>
      </c>
      <c r="R66" s="76">
        <v>0</v>
      </c>
      <c r="S66" s="78">
        <v>0</v>
      </c>
      <c r="T66" s="43"/>
      <c r="BF66" s="3"/>
    </row>
    <row r="67" spans="1:58" ht="57.6" customHeight="1" x14ac:dyDescent="0.25">
      <c r="A67" s="112"/>
      <c r="B67" s="112"/>
      <c r="C67" s="121"/>
      <c r="D67" s="37" t="s">
        <v>36</v>
      </c>
      <c r="E67" s="62">
        <f t="shared" si="48"/>
        <v>0</v>
      </c>
      <c r="F67" s="62">
        <v>0</v>
      </c>
      <c r="G67" s="62">
        <v>0</v>
      </c>
      <c r="H67" s="63">
        <v>0</v>
      </c>
      <c r="I67" s="63">
        <v>0</v>
      </c>
      <c r="J67" s="63">
        <v>0</v>
      </c>
      <c r="K67" s="63">
        <v>0</v>
      </c>
      <c r="L67" s="39" t="s">
        <v>34</v>
      </c>
      <c r="M67" s="40" t="s">
        <v>34</v>
      </c>
      <c r="N67" s="77">
        <f>SUM(N61+N62+N66)</f>
        <v>0</v>
      </c>
      <c r="O67" s="40" t="s">
        <v>34</v>
      </c>
      <c r="P67" s="40" t="s">
        <v>34</v>
      </c>
      <c r="Q67" s="40" t="s">
        <v>34</v>
      </c>
      <c r="R67" s="76">
        <v>0</v>
      </c>
      <c r="S67" s="76">
        <v>0</v>
      </c>
      <c r="T67" s="43"/>
      <c r="BF67" s="3"/>
    </row>
    <row r="68" spans="1:58" x14ac:dyDescent="0.25">
      <c r="A68" s="112"/>
      <c r="B68" s="112"/>
      <c r="C68" s="122"/>
      <c r="D68" s="33" t="s">
        <v>31</v>
      </c>
      <c r="E68" s="69">
        <f>E61+E62+E66+E67</f>
        <v>0</v>
      </c>
      <c r="F68" s="69">
        <f t="shared" ref="F68:K68" si="51">F61+F62+F66+F67</f>
        <v>0</v>
      </c>
      <c r="G68" s="69">
        <f t="shared" si="51"/>
        <v>0</v>
      </c>
      <c r="H68" s="73">
        <f t="shared" si="51"/>
        <v>0</v>
      </c>
      <c r="I68" s="73">
        <f t="shared" si="51"/>
        <v>0</v>
      </c>
      <c r="J68" s="73">
        <f t="shared" si="51"/>
        <v>0</v>
      </c>
      <c r="K68" s="73">
        <f t="shared" si="51"/>
        <v>0</v>
      </c>
      <c r="L68" s="39" t="s">
        <v>34</v>
      </c>
      <c r="M68" s="40" t="s">
        <v>34</v>
      </c>
      <c r="N68" s="73">
        <f t="shared" ref="N68" si="52">N61+N62+N66+N67</f>
        <v>0</v>
      </c>
      <c r="O68" s="40" t="s">
        <v>34</v>
      </c>
      <c r="P68" s="40" t="s">
        <v>34</v>
      </c>
      <c r="Q68" s="40" t="s">
        <v>34</v>
      </c>
      <c r="R68" s="73">
        <f t="shared" ref="R68:S68" si="53">R61+R62+R66+R67</f>
        <v>0</v>
      </c>
      <c r="S68" s="79">
        <f t="shared" si="53"/>
        <v>0</v>
      </c>
      <c r="T68" s="74"/>
      <c r="BF68" s="3"/>
    </row>
    <row r="69" spans="1:58" ht="31.5" x14ac:dyDescent="0.25">
      <c r="A69" s="112"/>
      <c r="B69" s="112"/>
      <c r="C69" s="126" t="s">
        <v>134</v>
      </c>
      <c r="D69" s="38" t="s">
        <v>27</v>
      </c>
      <c r="E69" s="70">
        <f>F69+G69</f>
        <v>0</v>
      </c>
      <c r="F69" s="70">
        <v>0</v>
      </c>
      <c r="G69" s="70">
        <v>0</v>
      </c>
      <c r="H69" s="63">
        <v>0</v>
      </c>
      <c r="I69" s="63">
        <v>0</v>
      </c>
      <c r="J69" s="63">
        <v>0</v>
      </c>
      <c r="K69" s="63">
        <v>0</v>
      </c>
      <c r="L69" s="31" t="s">
        <v>22</v>
      </c>
      <c r="M69" s="31" t="s">
        <v>130</v>
      </c>
      <c r="N69" s="75">
        <v>0</v>
      </c>
      <c r="O69" s="10" t="s">
        <v>131</v>
      </c>
      <c r="P69" s="10" t="s">
        <v>131</v>
      </c>
      <c r="Q69" s="10" t="s">
        <v>131</v>
      </c>
      <c r="R69" s="76">
        <v>0</v>
      </c>
      <c r="S69" s="78">
        <v>0</v>
      </c>
      <c r="T69" s="43"/>
      <c r="BF69" s="3"/>
    </row>
    <row r="70" spans="1:58" x14ac:dyDescent="0.25">
      <c r="A70" s="112"/>
      <c r="B70" s="112"/>
      <c r="C70" s="127"/>
      <c r="D70" s="38" t="s">
        <v>28</v>
      </c>
      <c r="E70" s="70">
        <f t="shared" ref="E70:E75" si="54">F70+G70</f>
        <v>0</v>
      </c>
      <c r="F70" s="70">
        <f t="shared" ref="F70:K70" si="55">F71+F72+F73</f>
        <v>0</v>
      </c>
      <c r="G70" s="70">
        <f t="shared" si="55"/>
        <v>0</v>
      </c>
      <c r="H70" s="63">
        <f t="shared" si="55"/>
        <v>0</v>
      </c>
      <c r="I70" s="63">
        <f t="shared" si="55"/>
        <v>0</v>
      </c>
      <c r="J70" s="63">
        <f t="shared" si="55"/>
        <v>0</v>
      </c>
      <c r="K70" s="63">
        <f t="shared" si="55"/>
        <v>0</v>
      </c>
      <c r="L70" s="32" t="s">
        <v>33</v>
      </c>
      <c r="M70" s="11" t="s">
        <v>132</v>
      </c>
      <c r="N70" s="63">
        <f t="shared" ref="N70" si="56">N71+N72+N73</f>
        <v>0</v>
      </c>
      <c r="O70" s="10" t="s">
        <v>132</v>
      </c>
      <c r="P70" s="10" t="s">
        <v>132</v>
      </c>
      <c r="Q70" s="10" t="s">
        <v>132</v>
      </c>
      <c r="R70" s="76">
        <v>0</v>
      </c>
      <c r="S70" s="78">
        <v>0</v>
      </c>
      <c r="T70" s="43"/>
      <c r="BF70" s="3"/>
    </row>
    <row r="71" spans="1:58" x14ac:dyDescent="0.25">
      <c r="A71" s="112"/>
      <c r="B71" s="112"/>
      <c r="C71" s="127"/>
      <c r="D71" s="38" t="s">
        <v>15</v>
      </c>
      <c r="E71" s="70">
        <f t="shared" si="54"/>
        <v>0</v>
      </c>
      <c r="F71" s="70">
        <v>0</v>
      </c>
      <c r="G71" s="70">
        <v>0</v>
      </c>
      <c r="H71" s="64">
        <f>ROUND(G71/(1+0.19*1)*0.75,2)</f>
        <v>0</v>
      </c>
      <c r="I71" s="64">
        <f>ROUND(H71*0.19*1,2)</f>
        <v>0</v>
      </c>
      <c r="J71" s="64">
        <f>ROUND((G71-H71-I71)/1.19,2)</f>
        <v>0</v>
      </c>
      <c r="K71" s="64">
        <f>ROUND(J71*0.19*1,2)</f>
        <v>0</v>
      </c>
      <c r="L71" s="32" t="s">
        <v>33</v>
      </c>
      <c r="M71" s="11" t="s">
        <v>132</v>
      </c>
      <c r="N71" s="76">
        <v>0</v>
      </c>
      <c r="O71" s="10" t="s">
        <v>132</v>
      </c>
      <c r="P71" s="10" t="s">
        <v>132</v>
      </c>
      <c r="Q71" s="10" t="s">
        <v>132</v>
      </c>
      <c r="R71" s="76">
        <v>0</v>
      </c>
      <c r="S71" s="78">
        <v>0</v>
      </c>
      <c r="T71" s="43"/>
      <c r="BF71" s="3"/>
    </row>
    <row r="72" spans="1:58" x14ac:dyDescent="0.25">
      <c r="A72" s="112"/>
      <c r="B72" s="112"/>
      <c r="C72" s="127"/>
      <c r="D72" s="38" t="s">
        <v>16</v>
      </c>
      <c r="E72" s="70">
        <f t="shared" si="54"/>
        <v>0</v>
      </c>
      <c r="F72" s="70">
        <v>0</v>
      </c>
      <c r="G72" s="70">
        <v>0</v>
      </c>
      <c r="H72" s="64">
        <f>ROUND(G72/(1+0.19*1)*0.75,2)</f>
        <v>0</v>
      </c>
      <c r="I72" s="64">
        <f>ROUND(H72*0.19*1,2)</f>
        <v>0</v>
      </c>
      <c r="J72" s="64">
        <f>ROUND((G72-H72-I72)/1.19,2)</f>
        <v>0</v>
      </c>
      <c r="K72" s="64">
        <f>ROUND(J72*0.19*1,2)</f>
        <v>0</v>
      </c>
      <c r="L72" s="32" t="s">
        <v>33</v>
      </c>
      <c r="M72" s="11" t="s">
        <v>132</v>
      </c>
      <c r="N72" s="76">
        <v>0</v>
      </c>
      <c r="O72" s="10" t="s">
        <v>132</v>
      </c>
      <c r="P72" s="10" t="s">
        <v>132</v>
      </c>
      <c r="Q72" s="10" t="s">
        <v>132</v>
      </c>
      <c r="R72" s="76">
        <v>0</v>
      </c>
      <c r="S72" s="78">
        <v>0</v>
      </c>
      <c r="T72" s="43"/>
      <c r="BF72" s="3"/>
    </row>
    <row r="73" spans="1:58" ht="31.5" x14ac:dyDescent="0.25">
      <c r="A73" s="112"/>
      <c r="B73" s="112"/>
      <c r="C73" s="127"/>
      <c r="D73" s="38" t="s">
        <v>17</v>
      </c>
      <c r="E73" s="70">
        <f t="shared" si="54"/>
        <v>0</v>
      </c>
      <c r="F73" s="70">
        <v>0</v>
      </c>
      <c r="G73" s="70">
        <v>0</v>
      </c>
      <c r="H73" s="65">
        <v>0</v>
      </c>
      <c r="I73" s="65">
        <v>0</v>
      </c>
      <c r="J73" s="65">
        <v>0</v>
      </c>
      <c r="K73" s="66">
        <v>0</v>
      </c>
      <c r="L73" s="32" t="s">
        <v>33</v>
      </c>
      <c r="M73" s="11" t="s">
        <v>132</v>
      </c>
      <c r="N73" s="76">
        <v>0</v>
      </c>
      <c r="O73" s="10" t="s">
        <v>132</v>
      </c>
      <c r="P73" s="10" t="s">
        <v>132</v>
      </c>
      <c r="Q73" s="10" t="s">
        <v>132</v>
      </c>
      <c r="R73" s="76">
        <v>0</v>
      </c>
      <c r="S73" s="78">
        <v>0</v>
      </c>
      <c r="T73" s="43"/>
      <c r="BF73" s="3"/>
    </row>
    <row r="74" spans="1:58" x14ac:dyDescent="0.25">
      <c r="A74" s="112"/>
      <c r="B74" s="112"/>
      <c r="C74" s="127"/>
      <c r="D74" s="38" t="s">
        <v>29</v>
      </c>
      <c r="E74" s="70">
        <f t="shared" si="54"/>
        <v>0</v>
      </c>
      <c r="F74" s="70">
        <v>0</v>
      </c>
      <c r="G74" s="70">
        <v>0</v>
      </c>
      <c r="H74" s="67">
        <v>0</v>
      </c>
      <c r="I74" s="67">
        <v>0</v>
      </c>
      <c r="J74" s="67">
        <v>0</v>
      </c>
      <c r="K74" s="68">
        <v>0</v>
      </c>
      <c r="L74" s="32" t="s">
        <v>136</v>
      </c>
      <c r="M74" s="11" t="s">
        <v>132</v>
      </c>
      <c r="N74" s="76">
        <v>0</v>
      </c>
      <c r="O74" s="10" t="s">
        <v>132</v>
      </c>
      <c r="P74" s="10" t="s">
        <v>132</v>
      </c>
      <c r="Q74" s="10" t="s">
        <v>132</v>
      </c>
      <c r="R74" s="76">
        <v>0</v>
      </c>
      <c r="S74" s="78">
        <v>0</v>
      </c>
      <c r="T74" s="43"/>
      <c r="BF74" s="3"/>
    </row>
    <row r="75" spans="1:58" ht="38.450000000000003" customHeight="1" x14ac:dyDescent="0.25">
      <c r="A75" s="112"/>
      <c r="B75" s="112"/>
      <c r="C75" s="127"/>
      <c r="D75" s="38" t="s">
        <v>30</v>
      </c>
      <c r="E75" s="70">
        <f t="shared" si="54"/>
        <v>0</v>
      </c>
      <c r="F75" s="70">
        <v>0</v>
      </c>
      <c r="G75" s="70">
        <v>0</v>
      </c>
      <c r="H75" s="63">
        <v>0</v>
      </c>
      <c r="I75" s="63">
        <v>0</v>
      </c>
      <c r="J75" s="63">
        <v>0</v>
      </c>
      <c r="K75" s="63">
        <v>0</v>
      </c>
      <c r="L75" s="39" t="s">
        <v>34</v>
      </c>
      <c r="M75" s="40" t="s">
        <v>34</v>
      </c>
      <c r="N75" s="77">
        <f>SUM(N69+N70+N74)</f>
        <v>0</v>
      </c>
      <c r="O75" s="40" t="s">
        <v>34</v>
      </c>
      <c r="P75" s="40" t="s">
        <v>34</v>
      </c>
      <c r="Q75" s="40" t="s">
        <v>34</v>
      </c>
      <c r="R75" s="76">
        <v>0</v>
      </c>
      <c r="S75" s="76">
        <v>0</v>
      </c>
      <c r="T75" s="43"/>
      <c r="BF75" s="3"/>
    </row>
    <row r="76" spans="1:58" ht="24.6" customHeight="1" x14ac:dyDescent="0.25">
      <c r="A76" s="112"/>
      <c r="B76" s="112"/>
      <c r="C76" s="128"/>
      <c r="D76" s="34" t="s">
        <v>31</v>
      </c>
      <c r="E76" s="71">
        <f>E69+E70+E74+E75</f>
        <v>0</v>
      </c>
      <c r="F76" s="71">
        <f t="shared" ref="F76:K76" si="57">F69+F70+F74+F75</f>
        <v>0</v>
      </c>
      <c r="G76" s="71">
        <f t="shared" si="57"/>
        <v>0</v>
      </c>
      <c r="H76" s="73">
        <f t="shared" si="57"/>
        <v>0</v>
      </c>
      <c r="I76" s="73">
        <f t="shared" si="57"/>
        <v>0</v>
      </c>
      <c r="J76" s="73">
        <f t="shared" si="57"/>
        <v>0</v>
      </c>
      <c r="K76" s="73">
        <f t="shared" si="57"/>
        <v>0</v>
      </c>
      <c r="L76" s="39" t="s">
        <v>34</v>
      </c>
      <c r="M76" s="40" t="s">
        <v>34</v>
      </c>
      <c r="N76" s="73">
        <f t="shared" ref="N76" si="58">N69+N70+N74+N75</f>
        <v>0</v>
      </c>
      <c r="O76" s="40" t="s">
        <v>34</v>
      </c>
      <c r="P76" s="40" t="s">
        <v>34</v>
      </c>
      <c r="Q76" s="40" t="s">
        <v>34</v>
      </c>
      <c r="R76" s="73">
        <f t="shared" ref="R76:S76" si="59">R69+R70+R74+R75</f>
        <v>0</v>
      </c>
      <c r="S76" s="79">
        <f t="shared" si="59"/>
        <v>0</v>
      </c>
      <c r="T76" s="43"/>
      <c r="BF76" s="3"/>
    </row>
    <row r="77" spans="1:58" ht="31.15" customHeight="1" x14ac:dyDescent="0.25">
      <c r="A77" s="112"/>
      <c r="B77" s="112"/>
      <c r="C77" s="123" t="s">
        <v>139</v>
      </c>
      <c r="D77" s="80" t="s">
        <v>27</v>
      </c>
      <c r="E77" s="81">
        <f>F77+G77</f>
        <v>0</v>
      </c>
      <c r="F77" s="81">
        <v>0</v>
      </c>
      <c r="G77" s="81">
        <v>0</v>
      </c>
      <c r="H77" s="63">
        <v>0</v>
      </c>
      <c r="I77" s="63">
        <v>0</v>
      </c>
      <c r="J77" s="63">
        <v>0</v>
      </c>
      <c r="K77" s="63">
        <v>0</v>
      </c>
      <c r="L77" s="31" t="s">
        <v>22</v>
      </c>
      <c r="M77" s="31" t="s">
        <v>130</v>
      </c>
      <c r="N77" s="75">
        <v>0</v>
      </c>
      <c r="O77" s="10" t="s">
        <v>131</v>
      </c>
      <c r="P77" s="10" t="s">
        <v>131</v>
      </c>
      <c r="Q77" s="10" t="s">
        <v>131</v>
      </c>
      <c r="R77" s="76">
        <v>0</v>
      </c>
      <c r="S77" s="78">
        <v>0</v>
      </c>
      <c r="T77" s="43"/>
      <c r="BF77" s="3"/>
    </row>
    <row r="78" spans="1:58" x14ac:dyDescent="0.25">
      <c r="A78" s="112"/>
      <c r="B78" s="112"/>
      <c r="C78" s="124"/>
      <c r="D78" s="80" t="s">
        <v>28</v>
      </c>
      <c r="E78" s="81">
        <f t="shared" ref="E78:E83" si="60">F78+G78</f>
        <v>0</v>
      </c>
      <c r="F78" s="81">
        <f t="shared" ref="F78:K78" si="61">F79+F80+F81</f>
        <v>0</v>
      </c>
      <c r="G78" s="81">
        <f t="shared" si="61"/>
        <v>0</v>
      </c>
      <c r="H78" s="63">
        <f t="shared" si="61"/>
        <v>0</v>
      </c>
      <c r="I78" s="63">
        <f t="shared" si="61"/>
        <v>0</v>
      </c>
      <c r="J78" s="63">
        <f t="shared" si="61"/>
        <v>0</v>
      </c>
      <c r="K78" s="63">
        <f t="shared" si="61"/>
        <v>0</v>
      </c>
      <c r="L78" s="32" t="s">
        <v>33</v>
      </c>
      <c r="M78" s="11" t="s">
        <v>132</v>
      </c>
      <c r="N78" s="63">
        <f t="shared" ref="N78" si="62">N79+N80+N81</f>
        <v>0</v>
      </c>
      <c r="O78" s="10" t="s">
        <v>132</v>
      </c>
      <c r="P78" s="10" t="s">
        <v>132</v>
      </c>
      <c r="Q78" s="10" t="s">
        <v>132</v>
      </c>
      <c r="R78" s="76">
        <v>0</v>
      </c>
      <c r="S78" s="78">
        <v>0</v>
      </c>
      <c r="T78" s="43"/>
      <c r="BF78" s="3"/>
    </row>
    <row r="79" spans="1:58" x14ac:dyDescent="0.25">
      <c r="A79" s="112"/>
      <c r="B79" s="112"/>
      <c r="C79" s="124"/>
      <c r="D79" s="80" t="s">
        <v>15</v>
      </c>
      <c r="E79" s="81">
        <f t="shared" si="60"/>
        <v>0</v>
      </c>
      <c r="F79" s="81">
        <v>0</v>
      </c>
      <c r="G79" s="81">
        <v>0</v>
      </c>
      <c r="H79" s="64">
        <f>ROUND(G79/(1+0.19*1)*0.75,2)</f>
        <v>0</v>
      </c>
      <c r="I79" s="64">
        <f>ROUND(H79*0.19*1,2)</f>
        <v>0</v>
      </c>
      <c r="J79" s="64">
        <f>ROUND((G79-H79-I79)/1.19,2)</f>
        <v>0</v>
      </c>
      <c r="K79" s="64">
        <f>ROUND(J79*0.19*1,2)</f>
        <v>0</v>
      </c>
      <c r="L79" s="32" t="s">
        <v>33</v>
      </c>
      <c r="M79" s="11" t="s">
        <v>132</v>
      </c>
      <c r="N79" s="76">
        <v>0</v>
      </c>
      <c r="O79" s="10" t="s">
        <v>132</v>
      </c>
      <c r="P79" s="10" t="s">
        <v>132</v>
      </c>
      <c r="Q79" s="10" t="s">
        <v>132</v>
      </c>
      <c r="R79" s="76">
        <v>0</v>
      </c>
      <c r="S79" s="78">
        <v>0</v>
      </c>
      <c r="T79" s="43"/>
      <c r="BF79" s="3"/>
    </row>
    <row r="80" spans="1:58" x14ac:dyDescent="0.25">
      <c r="A80" s="112"/>
      <c r="B80" s="112"/>
      <c r="C80" s="124"/>
      <c r="D80" s="80" t="s">
        <v>16</v>
      </c>
      <c r="E80" s="81">
        <f t="shared" si="60"/>
        <v>0</v>
      </c>
      <c r="F80" s="81">
        <v>0</v>
      </c>
      <c r="G80" s="81">
        <v>0</v>
      </c>
      <c r="H80" s="64">
        <f>ROUND(G80/(1+0.19*1)*0.75,2)</f>
        <v>0</v>
      </c>
      <c r="I80" s="64">
        <f>ROUND(H80*0.19*1,2)</f>
        <v>0</v>
      </c>
      <c r="J80" s="64">
        <f>ROUND((G80-H80-I80)/1.19,2)</f>
        <v>0</v>
      </c>
      <c r="K80" s="64">
        <f>ROUND(J80*0.19*1,2)</f>
        <v>0</v>
      </c>
      <c r="L80" s="32" t="s">
        <v>33</v>
      </c>
      <c r="M80" s="11" t="s">
        <v>132</v>
      </c>
      <c r="N80" s="76">
        <v>0</v>
      </c>
      <c r="O80" s="10" t="s">
        <v>132</v>
      </c>
      <c r="P80" s="10" t="s">
        <v>132</v>
      </c>
      <c r="Q80" s="10" t="s">
        <v>132</v>
      </c>
      <c r="R80" s="76">
        <v>0</v>
      </c>
      <c r="S80" s="78">
        <v>0</v>
      </c>
      <c r="T80" s="43"/>
      <c r="BF80" s="3"/>
    </row>
    <row r="81" spans="1:61" ht="31.5" x14ac:dyDescent="0.25">
      <c r="A81" s="112"/>
      <c r="B81" s="112"/>
      <c r="C81" s="124"/>
      <c r="D81" s="80" t="s">
        <v>17</v>
      </c>
      <c r="E81" s="81">
        <f t="shared" si="60"/>
        <v>0</v>
      </c>
      <c r="F81" s="81">
        <v>0</v>
      </c>
      <c r="G81" s="81">
        <v>0</v>
      </c>
      <c r="H81" s="65">
        <v>0</v>
      </c>
      <c r="I81" s="65">
        <v>0</v>
      </c>
      <c r="J81" s="65">
        <v>0</v>
      </c>
      <c r="K81" s="66">
        <v>0</v>
      </c>
      <c r="L81" s="32" t="s">
        <v>33</v>
      </c>
      <c r="M81" s="11" t="s">
        <v>132</v>
      </c>
      <c r="N81" s="76">
        <v>0</v>
      </c>
      <c r="O81" s="10" t="s">
        <v>132</v>
      </c>
      <c r="P81" s="10" t="s">
        <v>132</v>
      </c>
      <c r="Q81" s="10" t="s">
        <v>132</v>
      </c>
      <c r="R81" s="76">
        <v>0</v>
      </c>
      <c r="S81" s="78">
        <v>0</v>
      </c>
      <c r="T81" s="43"/>
      <c r="BF81" s="3"/>
    </row>
    <row r="82" spans="1:61" x14ac:dyDescent="0.25">
      <c r="A82" s="112"/>
      <c r="B82" s="112"/>
      <c r="C82" s="124"/>
      <c r="D82" s="80" t="s">
        <v>29</v>
      </c>
      <c r="E82" s="81">
        <f t="shared" si="60"/>
        <v>0</v>
      </c>
      <c r="F82" s="81">
        <v>0</v>
      </c>
      <c r="G82" s="81">
        <v>0</v>
      </c>
      <c r="H82" s="67">
        <v>0</v>
      </c>
      <c r="I82" s="67">
        <v>0</v>
      </c>
      <c r="J82" s="67">
        <v>0</v>
      </c>
      <c r="K82" s="68">
        <v>0</v>
      </c>
      <c r="L82" s="32" t="s">
        <v>136</v>
      </c>
      <c r="M82" s="11" t="s">
        <v>132</v>
      </c>
      <c r="N82" s="76">
        <v>0</v>
      </c>
      <c r="O82" s="10" t="s">
        <v>132</v>
      </c>
      <c r="P82" s="10" t="s">
        <v>132</v>
      </c>
      <c r="Q82" s="10" t="s">
        <v>132</v>
      </c>
      <c r="R82" s="76">
        <v>0</v>
      </c>
      <c r="S82" s="78">
        <v>0</v>
      </c>
      <c r="T82" s="43"/>
      <c r="BF82" s="3"/>
    </row>
    <row r="83" spans="1:61" x14ac:dyDescent="0.25">
      <c r="A83" s="112"/>
      <c r="B83" s="112"/>
      <c r="C83" s="124"/>
      <c r="D83" s="80" t="s">
        <v>30</v>
      </c>
      <c r="E83" s="81">
        <f t="shared" si="60"/>
        <v>0</v>
      </c>
      <c r="F83" s="81">
        <v>0</v>
      </c>
      <c r="G83" s="81">
        <v>0</v>
      </c>
      <c r="H83" s="63">
        <v>0</v>
      </c>
      <c r="I83" s="63">
        <v>0</v>
      </c>
      <c r="J83" s="63">
        <v>0</v>
      </c>
      <c r="K83" s="63">
        <v>0</v>
      </c>
      <c r="L83" s="39" t="s">
        <v>34</v>
      </c>
      <c r="M83" s="40" t="s">
        <v>34</v>
      </c>
      <c r="N83" s="77">
        <f>SUM(N77+N78+N82)</f>
        <v>0</v>
      </c>
      <c r="O83" s="40" t="s">
        <v>34</v>
      </c>
      <c r="P83" s="40" t="s">
        <v>34</v>
      </c>
      <c r="Q83" s="40" t="s">
        <v>34</v>
      </c>
      <c r="R83" s="76">
        <v>0</v>
      </c>
      <c r="S83" s="76">
        <v>0</v>
      </c>
      <c r="T83" s="43"/>
      <c r="BF83" s="3"/>
    </row>
    <row r="84" spans="1:61" x14ac:dyDescent="0.25">
      <c r="A84" s="112"/>
      <c r="B84" s="112"/>
      <c r="C84" s="125"/>
      <c r="D84" s="82" t="s">
        <v>31</v>
      </c>
      <c r="E84" s="83">
        <f>E77+E78+E82+E83</f>
        <v>0</v>
      </c>
      <c r="F84" s="83">
        <f t="shared" ref="F84:K84" si="63">F77+F78+F82+F83</f>
        <v>0</v>
      </c>
      <c r="G84" s="83">
        <f t="shared" si="63"/>
        <v>0</v>
      </c>
      <c r="H84" s="73">
        <f t="shared" si="63"/>
        <v>0</v>
      </c>
      <c r="I84" s="73">
        <f t="shared" si="63"/>
        <v>0</v>
      </c>
      <c r="J84" s="73">
        <f t="shared" si="63"/>
        <v>0</v>
      </c>
      <c r="K84" s="73">
        <f t="shared" si="63"/>
        <v>0</v>
      </c>
      <c r="L84" s="39" t="s">
        <v>34</v>
      </c>
      <c r="M84" s="40" t="s">
        <v>34</v>
      </c>
      <c r="N84" s="73">
        <f t="shared" ref="N84" si="64">N77+N78+N82+N83</f>
        <v>0</v>
      </c>
      <c r="O84" s="40" t="s">
        <v>34</v>
      </c>
      <c r="P84" s="40" t="s">
        <v>34</v>
      </c>
      <c r="Q84" s="40" t="s">
        <v>34</v>
      </c>
      <c r="R84" s="73">
        <f t="shared" ref="R84:S84" si="65">R77+R78+R82+R83</f>
        <v>0</v>
      </c>
      <c r="S84" s="79">
        <f t="shared" si="65"/>
        <v>0</v>
      </c>
      <c r="T84" s="43"/>
      <c r="BF84" s="3"/>
    </row>
    <row r="85" spans="1:61" x14ac:dyDescent="0.25">
      <c r="A85" s="113"/>
      <c r="B85" s="113"/>
      <c r="C85" s="35" t="s">
        <v>13</v>
      </c>
      <c r="D85" s="35"/>
      <c r="E85" s="72">
        <f>E68+E76+E84</f>
        <v>0</v>
      </c>
      <c r="F85" s="72">
        <f>F68+F76+F84</f>
        <v>0</v>
      </c>
      <c r="G85" s="72">
        <f>G68+G76+G84</f>
        <v>0</v>
      </c>
      <c r="H85" s="72">
        <f t="shared" ref="H85" si="66">H68+H76+H84</f>
        <v>0</v>
      </c>
      <c r="I85" s="72">
        <f t="shared" ref="I85" si="67">I68+I76+I84</f>
        <v>0</v>
      </c>
      <c r="J85" s="72">
        <f t="shared" ref="J85" si="68">J68+J76+J84</f>
        <v>0</v>
      </c>
      <c r="K85" s="72">
        <f t="shared" ref="K85" si="69">K68+K76+K84</f>
        <v>0</v>
      </c>
      <c r="L85" s="36" t="s">
        <v>34</v>
      </c>
      <c r="M85" s="36" t="s">
        <v>34</v>
      </c>
      <c r="N85" s="72">
        <f t="shared" ref="N85" si="70">N68+N76+N84</f>
        <v>0</v>
      </c>
      <c r="O85" s="36" t="s">
        <v>34</v>
      </c>
      <c r="P85" s="36" t="s">
        <v>34</v>
      </c>
      <c r="Q85" s="36" t="s">
        <v>34</v>
      </c>
      <c r="R85" s="72">
        <f t="shared" ref="R85" si="71">R68+R76+R84</f>
        <v>0</v>
      </c>
      <c r="S85" s="72">
        <f t="shared" ref="S85" si="72">S68+S76+S84</f>
        <v>0</v>
      </c>
      <c r="T85" s="84"/>
      <c r="BF85" s="3"/>
    </row>
    <row r="86" spans="1:61" ht="87.6" customHeight="1" x14ac:dyDescent="0.25">
      <c r="A86" s="15" t="s">
        <v>37</v>
      </c>
      <c r="B86" s="117" t="s">
        <v>40</v>
      </c>
      <c r="C86" s="118"/>
      <c r="D86" s="119"/>
      <c r="E86" s="87">
        <v>0</v>
      </c>
      <c r="F86" s="87">
        <v>0</v>
      </c>
      <c r="G86" s="87">
        <v>0</v>
      </c>
      <c r="H86" s="7"/>
      <c r="I86" s="7"/>
      <c r="J86" s="7"/>
      <c r="K86" s="7"/>
      <c r="L86" s="7"/>
      <c r="M86" s="7"/>
      <c r="N86" s="7"/>
      <c r="O86" s="16"/>
      <c r="P86" s="8"/>
      <c r="Q86" s="30"/>
      <c r="R86" s="9"/>
      <c r="S86" s="9"/>
      <c r="T86" s="10"/>
      <c r="BG86" s="4"/>
      <c r="BH86" s="4"/>
      <c r="BI86" s="4"/>
    </row>
    <row r="87" spans="1:61" ht="62.45" customHeight="1" x14ac:dyDescent="0.25">
      <c r="A87" s="15" t="s">
        <v>38</v>
      </c>
      <c r="B87" s="117" t="s">
        <v>39</v>
      </c>
      <c r="C87" s="118"/>
      <c r="D87" s="119"/>
      <c r="E87" s="87">
        <v>0</v>
      </c>
      <c r="F87" s="87">
        <v>0</v>
      </c>
      <c r="G87" s="87">
        <v>0</v>
      </c>
      <c r="H87" s="7"/>
      <c r="I87" s="7"/>
      <c r="J87" s="7"/>
      <c r="K87" s="7"/>
      <c r="L87" s="7"/>
      <c r="M87" s="7"/>
      <c r="N87" s="7"/>
      <c r="O87" s="16"/>
      <c r="P87" s="8"/>
      <c r="Q87" s="30"/>
      <c r="R87" s="9"/>
      <c r="S87" s="9"/>
      <c r="T87" s="10"/>
      <c r="BG87" s="4"/>
      <c r="BH87" s="4"/>
      <c r="BI87" s="4"/>
    </row>
    <row r="88" spans="1:61" ht="62.45" customHeight="1" x14ac:dyDescent="0.25">
      <c r="A88" s="15" t="s">
        <v>142</v>
      </c>
      <c r="B88" s="117" t="s">
        <v>39</v>
      </c>
      <c r="C88" s="118"/>
      <c r="D88" s="119"/>
      <c r="E88" s="87">
        <v>0</v>
      </c>
      <c r="F88" s="87">
        <v>0</v>
      </c>
      <c r="G88" s="87">
        <v>0</v>
      </c>
      <c r="H88" s="7"/>
      <c r="I88" s="7"/>
      <c r="J88" s="7"/>
      <c r="K88" s="7"/>
      <c r="L88" s="7"/>
      <c r="M88" s="7"/>
      <c r="N88" s="7"/>
      <c r="O88" s="16"/>
      <c r="P88" s="8"/>
      <c r="Q88" s="30"/>
      <c r="R88" s="9"/>
      <c r="S88" s="9"/>
      <c r="T88" s="10"/>
      <c r="BG88" s="4"/>
      <c r="BH88" s="4"/>
      <c r="BI88" s="4"/>
    </row>
    <row r="89" spans="1:61" ht="36.6" customHeight="1" x14ac:dyDescent="0.25">
      <c r="A89" s="17"/>
      <c r="B89" s="114" t="s">
        <v>8</v>
      </c>
      <c r="C89" s="115"/>
      <c r="D89" s="116"/>
      <c r="E89" s="88">
        <f>E35+E60+E85+E86+E87+E88</f>
        <v>0</v>
      </c>
      <c r="F89" s="88">
        <f>F35+F60+F85+F86+F87+F88</f>
        <v>0</v>
      </c>
      <c r="G89" s="88">
        <f>G35+G60+G85+G86+G87+G88</f>
        <v>0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BG89" s="4"/>
      <c r="BH89" s="4"/>
      <c r="BI89" s="4"/>
    </row>
    <row r="90" spans="1:61" ht="14.45" customHeight="1" x14ac:dyDescent="0.25">
      <c r="A90" s="1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20"/>
    </row>
    <row r="91" spans="1:61" ht="14.45" customHeight="1" x14ac:dyDescent="0.25">
      <c r="A91" s="1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20"/>
    </row>
    <row r="92" spans="1:61" x14ac:dyDescent="0.25">
      <c r="A92" s="21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Q92" s="20"/>
      <c r="R92" s="20"/>
      <c r="S92" s="20"/>
      <c r="T92" s="20"/>
    </row>
    <row r="93" spans="1:61" x14ac:dyDescent="0.25">
      <c r="A93" s="1" t="s">
        <v>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P93" s="1" t="s">
        <v>1</v>
      </c>
      <c r="Q93" s="1"/>
      <c r="R93" s="1"/>
      <c r="S93" s="1"/>
    </row>
    <row r="94" spans="1:61" x14ac:dyDescent="0.25">
      <c r="A94" s="1" t="s">
        <v>4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P94" s="1" t="s">
        <v>3</v>
      </c>
      <c r="Q94" s="1"/>
      <c r="R94" s="1"/>
      <c r="S94" s="1"/>
    </row>
    <row r="95" spans="1:61" x14ac:dyDescent="0.25">
      <c r="A95" s="1" t="s">
        <v>5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P95" s="1" t="s">
        <v>4</v>
      </c>
      <c r="Q95" s="1"/>
      <c r="R95" s="1"/>
      <c r="S95" s="1"/>
    </row>
    <row r="96" spans="1:61" x14ac:dyDescent="0.25">
      <c r="P96" s="1" t="s">
        <v>6</v>
      </c>
    </row>
  </sheetData>
  <mergeCells count="31">
    <mergeCell ref="T8:T10"/>
    <mergeCell ref="A11:A35"/>
    <mergeCell ref="C8:C10"/>
    <mergeCell ref="H8:K9"/>
    <mergeCell ref="L8:S9"/>
    <mergeCell ref="F8:F10"/>
    <mergeCell ref="G8:G10"/>
    <mergeCell ref="D8:D10"/>
    <mergeCell ref="E8:E10"/>
    <mergeCell ref="A8:A10"/>
    <mergeCell ref="B8:B10"/>
    <mergeCell ref="A61:A85"/>
    <mergeCell ref="C61:C68"/>
    <mergeCell ref="C69:C76"/>
    <mergeCell ref="C77:C84"/>
    <mergeCell ref="A36:A60"/>
    <mergeCell ref="C36:C43"/>
    <mergeCell ref="C44:C51"/>
    <mergeCell ref="C52:C59"/>
    <mergeCell ref="E5:F5"/>
    <mergeCell ref="B61:B85"/>
    <mergeCell ref="B36:B60"/>
    <mergeCell ref="B11:B35"/>
    <mergeCell ref="B89:D89"/>
    <mergeCell ref="B86:D86"/>
    <mergeCell ref="B87:D87"/>
    <mergeCell ref="B88:D88"/>
    <mergeCell ref="C11:C18"/>
    <mergeCell ref="C27:C34"/>
    <mergeCell ref="C5:D5"/>
    <mergeCell ref="C19:C26"/>
  </mergeCells>
  <phoneticPr fontId="12" type="noConversion"/>
  <dataValidations count="2">
    <dataValidation type="list" allowBlank="1" showInputMessage="1" showErrorMessage="1" sqref="D6 F6">
      <formula1>"2023, 2024, 2025"</formula1>
    </dataValidation>
    <dataValidation type="list" allowBlank="1" showInputMessage="1" showErrorMessage="1" sqref="C6 E6">
      <formula1>"January, February, March, April, May, June, July, August, September, October, November, December"</formula1>
    </dataValidation>
  </dataValidations>
  <pageMargins left="0.7" right="0.7" top="0.75" bottom="0.75" header="0.3" footer="0.3"/>
  <pageSetup paperSize="8" scale="5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"/>
  <sheetViews>
    <sheetView zoomScale="55" zoomScaleNormal="55" workbookViewId="0">
      <selection activeCell="M14" sqref="M14"/>
    </sheetView>
  </sheetViews>
  <sheetFormatPr defaultColWidth="20.140625" defaultRowHeight="15" x14ac:dyDescent="0.25"/>
  <cols>
    <col min="6" max="6" width="23.7109375" customWidth="1"/>
    <col min="8" max="8" width="27.5703125" customWidth="1"/>
    <col min="15" max="15" width="31" customWidth="1"/>
  </cols>
  <sheetData>
    <row r="1" spans="1:16" ht="69.599999999999994" customHeight="1" x14ac:dyDescent="0.25">
      <c r="A1" s="45" t="s">
        <v>89</v>
      </c>
      <c r="B1" s="46" t="s">
        <v>53</v>
      </c>
      <c r="C1" s="46" t="s">
        <v>54</v>
      </c>
      <c r="D1" s="46" t="s">
        <v>21</v>
      </c>
      <c r="E1" s="45" t="s">
        <v>23</v>
      </c>
      <c r="F1" s="45" t="s">
        <v>9</v>
      </c>
      <c r="G1" s="45" t="s">
        <v>87</v>
      </c>
      <c r="H1" s="45" t="s">
        <v>25</v>
      </c>
      <c r="I1" s="45" t="s">
        <v>26</v>
      </c>
      <c r="J1" s="45" t="s">
        <v>88</v>
      </c>
      <c r="K1" s="29" t="s">
        <v>92</v>
      </c>
      <c r="L1" s="27" t="s">
        <v>19</v>
      </c>
      <c r="M1" s="27" t="s">
        <v>93</v>
      </c>
      <c r="N1" s="27" t="s">
        <v>20</v>
      </c>
      <c r="O1" s="27" t="s">
        <v>96</v>
      </c>
      <c r="P1" s="27" t="s">
        <v>125</v>
      </c>
    </row>
    <row r="2" spans="1:16" ht="28.1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9"/>
      <c r="O2" s="9"/>
      <c r="P2" s="9"/>
    </row>
  </sheetData>
  <dataValidations count="1">
    <dataValidation type="list" allowBlank="1" showInputMessage="1" showErrorMessage="1" sqref="O2">
      <formula1>"Inovare,Cercetare fundamentala,Cercetare industriala,Dezvoltare experimentala,Studii de fezabilitate,Management"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2"/>
  <sheetViews>
    <sheetView zoomScale="55" zoomScaleNormal="55" workbookViewId="0">
      <selection activeCell="G83" sqref="G83"/>
    </sheetView>
  </sheetViews>
  <sheetFormatPr defaultRowHeight="15" x14ac:dyDescent="0.25"/>
  <cols>
    <col min="1" max="1" width="30.28515625" customWidth="1"/>
    <col min="2" max="2" width="15" bestFit="1" customWidth="1"/>
    <col min="3" max="3" width="20.140625" bestFit="1" customWidth="1"/>
    <col min="4" max="4" width="20.140625" customWidth="1"/>
    <col min="5" max="5" width="24.28515625" bestFit="1" customWidth="1"/>
    <col min="6" max="6" width="22.28515625" customWidth="1"/>
    <col min="7" max="7" width="24.5703125" customWidth="1"/>
    <col min="8" max="8" width="22.28515625" customWidth="1"/>
    <col min="9" max="9" width="31" customWidth="1"/>
    <col min="10" max="10" width="21.7109375" bestFit="1" customWidth="1"/>
    <col min="11" max="11" width="10.28515625" bestFit="1" customWidth="1"/>
    <col min="12" max="12" width="25.85546875" bestFit="1" customWidth="1"/>
    <col min="13" max="13" width="27.28515625" bestFit="1" customWidth="1"/>
    <col min="14" max="14" width="16.7109375" customWidth="1"/>
    <col min="15" max="15" width="24.28515625" bestFit="1" customWidth="1"/>
    <col min="16" max="16" width="28.28515625" customWidth="1"/>
    <col min="17" max="17" width="17.28515625" customWidth="1"/>
    <col min="18" max="18" width="49.28515625" customWidth="1"/>
  </cols>
  <sheetData>
    <row r="1" spans="1:18" ht="47.25" x14ac:dyDescent="0.25">
      <c r="A1" s="45" t="s">
        <v>99</v>
      </c>
      <c r="B1" s="46" t="s">
        <v>53</v>
      </c>
      <c r="C1" s="46" t="s">
        <v>54</v>
      </c>
      <c r="D1" s="46" t="s">
        <v>98</v>
      </c>
      <c r="E1" s="46" t="s">
        <v>21</v>
      </c>
      <c r="F1" s="45" t="s">
        <v>23</v>
      </c>
      <c r="G1" s="45" t="s">
        <v>9</v>
      </c>
      <c r="H1" s="45" t="s">
        <v>94</v>
      </c>
      <c r="I1" s="45" t="s">
        <v>25</v>
      </c>
      <c r="J1" s="45" t="s">
        <v>26</v>
      </c>
      <c r="K1" s="45" t="s">
        <v>88</v>
      </c>
      <c r="L1" s="29" t="s">
        <v>92</v>
      </c>
      <c r="M1" s="27" t="s">
        <v>19</v>
      </c>
      <c r="N1" s="27" t="s">
        <v>93</v>
      </c>
      <c r="O1" s="27" t="s">
        <v>20</v>
      </c>
      <c r="P1" s="27" t="s">
        <v>96</v>
      </c>
      <c r="Q1" s="27" t="s">
        <v>125</v>
      </c>
      <c r="R1" s="27" t="s">
        <v>35</v>
      </c>
    </row>
    <row r="2" spans="1:18" ht="33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9"/>
      <c r="Q2" s="11"/>
      <c r="R2" s="11"/>
    </row>
  </sheetData>
  <dataValidations count="1">
    <dataValidation type="list" allowBlank="1" showInputMessage="1" showErrorMessage="1" sqref="P2">
      <formula1>"Inovare,Cercetare fundamentala,Cercetare industriala,Dezvoltare experimentala,Studii de fezabilitate,Management"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7"/>
  <sheetViews>
    <sheetView workbookViewId="0"/>
  </sheetViews>
  <sheetFormatPr defaultRowHeight="15" x14ac:dyDescent="0.25"/>
  <cols>
    <col min="1" max="1" width="29.7109375" bestFit="1" customWidth="1"/>
    <col min="2" max="2" width="19.5703125" bestFit="1" customWidth="1"/>
  </cols>
  <sheetData>
    <row r="1" spans="1:3" x14ac:dyDescent="0.25">
      <c r="A1" s="2" t="s">
        <v>62</v>
      </c>
      <c r="B1" s="2" t="s">
        <v>63</v>
      </c>
      <c r="C1" s="2">
        <v>4.9341999999999997</v>
      </c>
    </row>
    <row r="2" spans="1:3" x14ac:dyDescent="0.25">
      <c r="A2" t="s">
        <v>56</v>
      </c>
      <c r="B2">
        <v>50</v>
      </c>
    </row>
    <row r="3" spans="1:3" x14ac:dyDescent="0.25">
      <c r="A3" t="s">
        <v>57</v>
      </c>
      <c r="B3">
        <v>50</v>
      </c>
    </row>
    <row r="4" spans="1:3" x14ac:dyDescent="0.25">
      <c r="A4" t="s">
        <v>58</v>
      </c>
      <c r="B4">
        <v>50</v>
      </c>
    </row>
    <row r="5" spans="1:3" x14ac:dyDescent="0.25">
      <c r="A5" t="s">
        <v>59</v>
      </c>
      <c r="B5">
        <v>50</v>
      </c>
    </row>
    <row r="6" spans="1:3" x14ac:dyDescent="0.25">
      <c r="A6" t="s">
        <v>60</v>
      </c>
      <c r="B6">
        <v>50</v>
      </c>
    </row>
    <row r="7" spans="1:3" x14ac:dyDescent="0.25">
      <c r="A7" t="s">
        <v>64</v>
      </c>
      <c r="B7">
        <v>50</v>
      </c>
    </row>
    <row r="8" spans="1:3" x14ac:dyDescent="0.25">
      <c r="A8" t="s">
        <v>61</v>
      </c>
      <c r="B8">
        <v>50</v>
      </c>
    </row>
    <row r="9" spans="1:3" x14ac:dyDescent="0.25">
      <c r="A9" t="s">
        <v>65</v>
      </c>
      <c r="B9">
        <v>50</v>
      </c>
    </row>
    <row r="10" spans="1:3" x14ac:dyDescent="0.25">
      <c r="A10" t="s">
        <v>66</v>
      </c>
      <c r="B10">
        <v>35</v>
      </c>
    </row>
    <row r="11" spans="1:3" x14ac:dyDescent="0.25">
      <c r="A11" t="s">
        <v>67</v>
      </c>
      <c r="B11">
        <v>35</v>
      </c>
    </row>
    <row r="12" spans="1:3" x14ac:dyDescent="0.25">
      <c r="A12" t="s">
        <v>68</v>
      </c>
      <c r="B12">
        <v>35</v>
      </c>
    </row>
    <row r="13" spans="1:3" x14ac:dyDescent="0.25">
      <c r="A13" t="s">
        <v>69</v>
      </c>
      <c r="B13">
        <v>35</v>
      </c>
    </row>
    <row r="14" spans="1:3" x14ac:dyDescent="0.25">
      <c r="A14" t="s">
        <v>70</v>
      </c>
      <c r="B14">
        <v>35</v>
      </c>
    </row>
    <row r="15" spans="1:3" x14ac:dyDescent="0.25">
      <c r="A15" t="s">
        <v>71</v>
      </c>
      <c r="B15">
        <v>35</v>
      </c>
    </row>
    <row r="16" spans="1:3" x14ac:dyDescent="0.25">
      <c r="A16" t="s">
        <v>72</v>
      </c>
      <c r="B16">
        <v>35</v>
      </c>
    </row>
    <row r="17" spans="1:2" x14ac:dyDescent="0.25">
      <c r="A17" t="s">
        <v>73</v>
      </c>
      <c r="B17">
        <v>35</v>
      </c>
    </row>
    <row r="18" spans="1:2" x14ac:dyDescent="0.25">
      <c r="A18" t="s">
        <v>74</v>
      </c>
      <c r="B18">
        <v>35</v>
      </c>
    </row>
    <row r="19" spans="1:2" x14ac:dyDescent="0.25">
      <c r="A19" t="s">
        <v>75</v>
      </c>
      <c r="B19">
        <v>25</v>
      </c>
    </row>
    <row r="20" spans="1:2" x14ac:dyDescent="0.25">
      <c r="A20" t="s">
        <v>76</v>
      </c>
      <c r="B20">
        <v>25</v>
      </c>
    </row>
    <row r="21" spans="1:2" x14ac:dyDescent="0.25">
      <c r="A21" t="s">
        <v>77</v>
      </c>
      <c r="B21">
        <v>25</v>
      </c>
    </row>
    <row r="22" spans="1:2" x14ac:dyDescent="0.25">
      <c r="A22" t="s">
        <v>78</v>
      </c>
      <c r="B22">
        <v>15</v>
      </c>
    </row>
    <row r="23" spans="1:2" x14ac:dyDescent="0.25">
      <c r="A23" t="s">
        <v>79</v>
      </c>
      <c r="B23">
        <v>15</v>
      </c>
    </row>
    <row r="24" spans="1:2" x14ac:dyDescent="0.25">
      <c r="A24" t="s">
        <v>80</v>
      </c>
      <c r="B24">
        <v>15</v>
      </c>
    </row>
    <row r="25" spans="1:2" x14ac:dyDescent="0.25">
      <c r="A25" t="s">
        <v>81</v>
      </c>
      <c r="B25">
        <v>15</v>
      </c>
    </row>
    <row r="26" spans="1:2" x14ac:dyDescent="0.25">
      <c r="A26" t="s">
        <v>82</v>
      </c>
      <c r="B26">
        <v>15</v>
      </c>
    </row>
    <row r="27" spans="1:2" x14ac:dyDescent="0.25">
      <c r="A27" t="s">
        <v>83</v>
      </c>
      <c r="B27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96"/>
  <sheetViews>
    <sheetView zoomScale="70" zoomScaleNormal="70" workbookViewId="0">
      <selection activeCell="H93" sqref="H93:H96"/>
    </sheetView>
  </sheetViews>
  <sheetFormatPr defaultColWidth="8.85546875" defaultRowHeight="15.75" x14ac:dyDescent="0.25"/>
  <cols>
    <col min="1" max="1" width="17.28515625" style="3" customWidth="1"/>
    <col min="2" max="3" width="38.5703125" style="3" customWidth="1"/>
    <col min="4" max="4" width="32.28515625" style="3" customWidth="1"/>
    <col min="5" max="6" width="31.85546875" style="3" customWidth="1"/>
    <col min="7" max="7" width="19.42578125" style="3" customWidth="1"/>
    <col min="8" max="8" width="39.7109375" style="3" customWidth="1"/>
    <col min="9" max="9" width="36.85546875" style="3" customWidth="1"/>
    <col min="10" max="10" width="28.85546875" style="3" customWidth="1"/>
    <col min="11" max="11" width="21.7109375" style="3" customWidth="1"/>
    <col min="12" max="13" width="16.28515625" style="3" customWidth="1"/>
    <col min="14" max="14" width="18.42578125" style="3" customWidth="1"/>
    <col min="15" max="15" width="19.140625" style="3" customWidth="1"/>
    <col min="16" max="16" width="17.7109375" style="3" customWidth="1"/>
    <col min="17" max="17" width="23.28515625" style="3" customWidth="1"/>
    <col min="18" max="19" width="18.7109375" style="3" customWidth="1"/>
    <col min="20" max="20" width="16.85546875" style="3" customWidth="1"/>
    <col min="21" max="21" width="41.7109375" style="3" customWidth="1"/>
    <col min="22" max="22" width="14.28515625" style="3" customWidth="1"/>
    <col min="23" max="23" width="14.85546875" style="3" customWidth="1"/>
    <col min="24" max="24" width="37.42578125" style="3" customWidth="1"/>
    <col min="25" max="62" width="8.85546875" style="4"/>
    <col min="63" max="16384" width="8.85546875" style="3"/>
  </cols>
  <sheetData>
    <row r="1" spans="1:24" ht="54" customHeight="1" x14ac:dyDescent="0.25"/>
    <row r="2" spans="1:24" ht="54" customHeight="1" x14ac:dyDescent="0.35">
      <c r="A2" s="108" t="s">
        <v>41</v>
      </c>
      <c r="B2" s="108"/>
      <c r="C2" s="108"/>
      <c r="D2" s="108"/>
      <c r="E2" s="108"/>
      <c r="F2" s="108" t="s">
        <v>181</v>
      </c>
      <c r="G2" s="23"/>
      <c r="H2" s="23"/>
      <c r="J2" s="23"/>
    </row>
    <row r="3" spans="1:24" ht="54" customHeight="1" x14ac:dyDescent="0.35">
      <c r="A3" s="108" t="s">
        <v>42</v>
      </c>
      <c r="B3" s="108"/>
      <c r="C3" s="108"/>
      <c r="D3" s="108"/>
      <c r="E3" s="108"/>
      <c r="F3" s="108"/>
      <c r="G3" s="23"/>
      <c r="H3" s="23"/>
      <c r="J3" s="23"/>
    </row>
    <row r="4" spans="1:24" ht="24.6" customHeight="1" x14ac:dyDescent="0.25">
      <c r="A4" s="5"/>
    </row>
    <row r="5" spans="1:24" x14ac:dyDescent="0.25">
      <c r="A5" s="23"/>
      <c r="B5" s="23"/>
      <c r="C5" s="110" t="s">
        <v>108</v>
      </c>
      <c r="D5" s="110"/>
      <c r="E5" s="110" t="s">
        <v>109</v>
      </c>
      <c r="F5" s="110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23.25" x14ac:dyDescent="0.35">
      <c r="A6" s="108" t="s">
        <v>107</v>
      </c>
      <c r="B6" s="23"/>
      <c r="C6" s="56" t="str">
        <f>Anexa1.1_TipCheltuieli!C6</f>
        <v>April</v>
      </c>
      <c r="D6" s="56">
        <f>Anexa1.1_TipCheltuieli!D6</f>
        <v>2023</v>
      </c>
      <c r="E6" s="56" t="str">
        <f>Anexa1.1_TipCheltuieli!E6</f>
        <v>June</v>
      </c>
      <c r="F6" s="56">
        <f>Anexa1.1_TipCheltuieli!F6</f>
        <v>2023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25.15" customHeight="1" x14ac:dyDescent="0.25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ht="15.6" customHeight="1" x14ac:dyDescent="0.25">
      <c r="A8" s="130" t="s">
        <v>10</v>
      </c>
      <c r="B8" s="130" t="s">
        <v>14</v>
      </c>
      <c r="C8" s="142" t="s">
        <v>143</v>
      </c>
      <c r="D8" s="145" t="s">
        <v>103</v>
      </c>
      <c r="E8" s="130" t="s">
        <v>144</v>
      </c>
      <c r="F8" s="130" t="s">
        <v>145</v>
      </c>
      <c r="G8" s="145" t="s">
        <v>135</v>
      </c>
      <c r="H8" s="130" t="str">
        <f>"Valoarea cheltuielilor efectuate si solicitate (LEI) cumulat in perioada anterioara raportarii 01.01.2023 - "&amp;DAY(EOMONTH(DATE(D6,MONTH(1&amp;C6),1),-1))&amp;"."&amp;TEXT(MONTH(DATE(D6,MONTH(1&amp;C6),1))-1,"00")&amp;"."&amp;D6</f>
        <v>Valoarea cheltuielilor efectuate si solicitate (LEI) cumulat in perioada anterioara raportarii 01.01.2023 - 31.03.2023</v>
      </c>
      <c r="I8" s="130" t="e">
        <f>"Valoarea cheltuielilor efectuate si solicitate (LEI) in perioada de raportare 01."&amp;TEXT(MONTH(1&amp;C6),"00")&amp;"."&amp;D6&amp;" - "&amp;DAY(EOMONTH(DATE(F6,MONTH(1&amp;E6),1),0))&amp;"."&amp;TEXT(MONTH(1&amp;E6),"00")&amp;"."&amp;F6</f>
        <v>#VALUE!</v>
      </c>
      <c r="J8" s="129" t="s">
        <v>18</v>
      </c>
      <c r="K8" s="129"/>
      <c r="L8" s="129"/>
      <c r="M8" s="129"/>
      <c r="N8" s="133" t="s">
        <v>0</v>
      </c>
      <c r="O8" s="134"/>
      <c r="P8" s="134"/>
      <c r="Q8" s="134"/>
      <c r="R8" s="134"/>
      <c r="S8" s="134"/>
      <c r="T8" s="134"/>
      <c r="U8" s="134"/>
      <c r="V8" s="129" t="s">
        <v>35</v>
      </c>
    </row>
    <row r="9" spans="1:24" x14ac:dyDescent="0.25">
      <c r="A9" s="131"/>
      <c r="B9" s="137"/>
      <c r="C9" s="143"/>
      <c r="D9" s="146"/>
      <c r="E9" s="137"/>
      <c r="F9" s="137"/>
      <c r="G9" s="146"/>
      <c r="H9" s="137"/>
      <c r="I9" s="137"/>
      <c r="J9" s="129"/>
      <c r="K9" s="129"/>
      <c r="L9" s="129"/>
      <c r="M9" s="129"/>
      <c r="N9" s="135"/>
      <c r="O9" s="136"/>
      <c r="P9" s="136"/>
      <c r="Q9" s="136"/>
      <c r="R9" s="136"/>
      <c r="S9" s="136"/>
      <c r="T9" s="136"/>
      <c r="U9" s="136"/>
      <c r="V9" s="129"/>
    </row>
    <row r="10" spans="1:24" ht="63" x14ac:dyDescent="0.25">
      <c r="A10" s="132"/>
      <c r="B10" s="138"/>
      <c r="C10" s="144"/>
      <c r="D10" s="147"/>
      <c r="E10" s="138"/>
      <c r="F10" s="138"/>
      <c r="G10" s="147"/>
      <c r="H10" s="138"/>
      <c r="I10" s="138"/>
      <c r="J10" s="29" t="s">
        <v>92</v>
      </c>
      <c r="K10" s="27" t="s">
        <v>19</v>
      </c>
      <c r="L10" s="27" t="s">
        <v>93</v>
      </c>
      <c r="M10" s="27" t="s">
        <v>20</v>
      </c>
      <c r="N10" s="54" t="s">
        <v>21</v>
      </c>
      <c r="O10" s="55" t="s">
        <v>23</v>
      </c>
      <c r="P10" s="55" t="s">
        <v>9</v>
      </c>
      <c r="Q10" s="55" t="s">
        <v>50</v>
      </c>
      <c r="R10" s="55" t="s">
        <v>24</v>
      </c>
      <c r="S10" s="55" t="s">
        <v>25</v>
      </c>
      <c r="T10" s="55" t="s">
        <v>105</v>
      </c>
      <c r="U10" s="25" t="s">
        <v>104</v>
      </c>
      <c r="V10" s="129"/>
    </row>
    <row r="11" spans="1:24" ht="46.15" customHeight="1" x14ac:dyDescent="0.25">
      <c r="A11" s="120" t="s">
        <v>133</v>
      </c>
      <c r="B11" s="37" t="s">
        <v>27</v>
      </c>
      <c r="C11" s="62">
        <v>0</v>
      </c>
      <c r="D11" s="62">
        <f>C11-G11</f>
        <v>0</v>
      </c>
      <c r="E11" s="62">
        <v>0</v>
      </c>
      <c r="F11" s="62">
        <v>0</v>
      </c>
      <c r="G11" s="62">
        <f t="shared" ref="G11" si="0">H11+I11</f>
        <v>0</v>
      </c>
      <c r="H11" s="62">
        <v>0</v>
      </c>
      <c r="I11" s="62">
        <v>0</v>
      </c>
      <c r="J11" s="63">
        <v>0</v>
      </c>
      <c r="K11" s="63">
        <v>0</v>
      </c>
      <c r="L11" s="63">
        <v>0</v>
      </c>
      <c r="M11" s="63">
        <v>0</v>
      </c>
      <c r="N11" s="31" t="s">
        <v>22</v>
      </c>
      <c r="O11" s="31" t="s">
        <v>130</v>
      </c>
      <c r="P11" s="75">
        <v>0</v>
      </c>
      <c r="Q11" s="10" t="s">
        <v>131</v>
      </c>
      <c r="R11" s="10" t="s">
        <v>131</v>
      </c>
      <c r="S11" s="10" t="s">
        <v>131</v>
      </c>
      <c r="T11" s="76">
        <v>0</v>
      </c>
      <c r="U11" s="78">
        <v>0</v>
      </c>
      <c r="V11" s="43"/>
    </row>
    <row r="12" spans="1:24" x14ac:dyDescent="0.25">
      <c r="A12" s="121"/>
      <c r="B12" s="37" t="s">
        <v>28</v>
      </c>
      <c r="C12" s="62">
        <f t="shared" ref="C12" si="1">C13+C14+C15</f>
        <v>0</v>
      </c>
      <c r="D12" s="62">
        <f t="shared" ref="D12:D17" si="2">C12-G12</f>
        <v>0</v>
      </c>
      <c r="E12" s="62">
        <f t="shared" ref="E12" si="3">E13+E14+E15</f>
        <v>0</v>
      </c>
      <c r="F12" s="62">
        <f t="shared" ref="F12" si="4">F13+F14+F15</f>
        <v>0</v>
      </c>
      <c r="G12" s="62">
        <f>H12+I12</f>
        <v>0</v>
      </c>
      <c r="H12" s="62">
        <f t="shared" ref="H12:M12" si="5">H13+H14+H15</f>
        <v>0</v>
      </c>
      <c r="I12" s="62">
        <f t="shared" si="5"/>
        <v>0</v>
      </c>
      <c r="J12" s="63">
        <f t="shared" si="5"/>
        <v>0</v>
      </c>
      <c r="K12" s="63">
        <f t="shared" si="5"/>
        <v>0</v>
      </c>
      <c r="L12" s="63">
        <f t="shared" si="5"/>
        <v>0</v>
      </c>
      <c r="M12" s="63">
        <f t="shared" si="5"/>
        <v>0</v>
      </c>
      <c r="N12" s="32" t="s">
        <v>33</v>
      </c>
      <c r="O12" s="11" t="s">
        <v>132</v>
      </c>
      <c r="P12" s="63">
        <f t="shared" ref="P12" si="6">P13+P14+P15</f>
        <v>0</v>
      </c>
      <c r="Q12" s="10" t="s">
        <v>132</v>
      </c>
      <c r="R12" s="10" t="s">
        <v>132</v>
      </c>
      <c r="S12" s="10" t="s">
        <v>132</v>
      </c>
      <c r="T12" s="76">
        <v>0</v>
      </c>
      <c r="U12" s="78">
        <v>0</v>
      </c>
      <c r="V12" s="43"/>
    </row>
    <row r="13" spans="1:24" x14ac:dyDescent="0.25">
      <c r="A13" s="121"/>
      <c r="B13" s="37" t="s">
        <v>15</v>
      </c>
      <c r="C13" s="62">
        <v>0</v>
      </c>
      <c r="D13" s="62">
        <f t="shared" si="2"/>
        <v>0</v>
      </c>
      <c r="E13" s="62">
        <v>0</v>
      </c>
      <c r="F13" s="62">
        <v>0</v>
      </c>
      <c r="G13" s="62">
        <f t="shared" ref="G13:G17" si="7">H13+I13</f>
        <v>0</v>
      </c>
      <c r="H13" s="62">
        <v>0</v>
      </c>
      <c r="I13" s="62">
        <v>0</v>
      </c>
      <c r="J13" s="64">
        <f>ROUND(I13/(1+0.19*1)*0.75,2)</f>
        <v>0</v>
      </c>
      <c r="K13" s="64">
        <f>ROUND(J13*0.19*1,2)</f>
        <v>0</v>
      </c>
      <c r="L13" s="64">
        <f>ROUND((I13-J13-K13)/1.19,2)</f>
        <v>0</v>
      </c>
      <c r="M13" s="64">
        <f>ROUND(L13*0.19*1,2)</f>
        <v>0</v>
      </c>
      <c r="N13" s="32" t="s">
        <v>33</v>
      </c>
      <c r="O13" s="11" t="s">
        <v>132</v>
      </c>
      <c r="P13" s="76">
        <v>0</v>
      </c>
      <c r="Q13" s="10" t="s">
        <v>132</v>
      </c>
      <c r="R13" s="10" t="s">
        <v>132</v>
      </c>
      <c r="S13" s="10" t="s">
        <v>132</v>
      </c>
      <c r="T13" s="76">
        <v>0</v>
      </c>
      <c r="U13" s="78">
        <v>0</v>
      </c>
      <c r="V13" s="43"/>
    </row>
    <row r="14" spans="1:24" x14ac:dyDescent="0.25">
      <c r="A14" s="121"/>
      <c r="B14" s="37" t="s">
        <v>16</v>
      </c>
      <c r="C14" s="62">
        <v>0</v>
      </c>
      <c r="D14" s="62">
        <f t="shared" si="2"/>
        <v>0</v>
      </c>
      <c r="E14" s="62">
        <v>0</v>
      </c>
      <c r="F14" s="62">
        <v>0</v>
      </c>
      <c r="G14" s="62">
        <f t="shared" si="7"/>
        <v>0</v>
      </c>
      <c r="H14" s="62">
        <v>0</v>
      </c>
      <c r="I14" s="62">
        <v>0</v>
      </c>
      <c r="J14" s="64">
        <f>ROUND(I14/(1+0.19*1)*0.75,2)</f>
        <v>0</v>
      </c>
      <c r="K14" s="64">
        <f>ROUND(J14*0.19*1,2)</f>
        <v>0</v>
      </c>
      <c r="L14" s="64">
        <f>ROUND((I14-J14-K14)/1.19,2)</f>
        <v>0</v>
      </c>
      <c r="M14" s="64">
        <f>ROUND(L14*0.19*1,2)</f>
        <v>0</v>
      </c>
      <c r="N14" s="32" t="s">
        <v>33</v>
      </c>
      <c r="O14" s="11" t="s">
        <v>132</v>
      </c>
      <c r="P14" s="76">
        <v>0</v>
      </c>
      <c r="Q14" s="10" t="s">
        <v>132</v>
      </c>
      <c r="R14" s="10" t="s">
        <v>132</v>
      </c>
      <c r="S14" s="10" t="s">
        <v>132</v>
      </c>
      <c r="T14" s="76">
        <v>0</v>
      </c>
      <c r="U14" s="78">
        <v>0</v>
      </c>
      <c r="V14" s="43"/>
    </row>
    <row r="15" spans="1:24" ht="31.5" x14ac:dyDescent="0.25">
      <c r="A15" s="121"/>
      <c r="B15" s="37" t="s">
        <v>17</v>
      </c>
      <c r="C15" s="62">
        <v>0</v>
      </c>
      <c r="D15" s="62">
        <f t="shared" si="2"/>
        <v>0</v>
      </c>
      <c r="E15" s="62">
        <v>0</v>
      </c>
      <c r="F15" s="62">
        <v>0</v>
      </c>
      <c r="G15" s="62">
        <f t="shared" si="7"/>
        <v>0</v>
      </c>
      <c r="H15" s="62">
        <v>0</v>
      </c>
      <c r="I15" s="62">
        <v>0</v>
      </c>
      <c r="J15" s="65">
        <v>0</v>
      </c>
      <c r="K15" s="65">
        <v>0</v>
      </c>
      <c r="L15" s="65">
        <v>0</v>
      </c>
      <c r="M15" s="66">
        <v>0</v>
      </c>
      <c r="N15" s="32" t="s">
        <v>33</v>
      </c>
      <c r="O15" s="11" t="s">
        <v>132</v>
      </c>
      <c r="P15" s="76">
        <v>0</v>
      </c>
      <c r="Q15" s="10" t="s">
        <v>132</v>
      </c>
      <c r="R15" s="10" t="s">
        <v>132</v>
      </c>
      <c r="S15" s="10" t="s">
        <v>132</v>
      </c>
      <c r="T15" s="76">
        <v>0</v>
      </c>
      <c r="U15" s="78">
        <v>0</v>
      </c>
      <c r="V15" s="43"/>
    </row>
    <row r="16" spans="1:24" x14ac:dyDescent="0.25">
      <c r="A16" s="121"/>
      <c r="B16" s="37" t="s">
        <v>29</v>
      </c>
      <c r="C16" s="62">
        <v>0</v>
      </c>
      <c r="D16" s="62">
        <f t="shared" si="2"/>
        <v>0</v>
      </c>
      <c r="E16" s="62">
        <v>0</v>
      </c>
      <c r="F16" s="62">
        <v>0</v>
      </c>
      <c r="G16" s="62">
        <f t="shared" si="7"/>
        <v>0</v>
      </c>
      <c r="H16" s="62">
        <v>0</v>
      </c>
      <c r="I16" s="62">
        <v>0</v>
      </c>
      <c r="J16" s="67">
        <v>0</v>
      </c>
      <c r="K16" s="67">
        <v>0</v>
      </c>
      <c r="L16" s="67">
        <v>0</v>
      </c>
      <c r="M16" s="68">
        <v>0</v>
      </c>
      <c r="N16" s="32" t="s">
        <v>136</v>
      </c>
      <c r="O16" s="11" t="s">
        <v>132</v>
      </c>
      <c r="P16" s="76">
        <v>0</v>
      </c>
      <c r="Q16" s="10" t="s">
        <v>132</v>
      </c>
      <c r="R16" s="10" t="s">
        <v>132</v>
      </c>
      <c r="S16" s="10" t="s">
        <v>132</v>
      </c>
      <c r="T16" s="76">
        <v>0</v>
      </c>
      <c r="U16" s="78">
        <v>0</v>
      </c>
      <c r="V16" s="43"/>
    </row>
    <row r="17" spans="1:22" ht="47.25" x14ac:dyDescent="0.25">
      <c r="A17" s="121"/>
      <c r="B17" s="37" t="s">
        <v>36</v>
      </c>
      <c r="C17" s="62">
        <v>0</v>
      </c>
      <c r="D17" s="62">
        <f t="shared" si="2"/>
        <v>0</v>
      </c>
      <c r="E17" s="62">
        <v>0</v>
      </c>
      <c r="F17" s="62">
        <v>0</v>
      </c>
      <c r="G17" s="62">
        <f t="shared" si="7"/>
        <v>0</v>
      </c>
      <c r="H17" s="62">
        <v>0</v>
      </c>
      <c r="I17" s="62">
        <v>0</v>
      </c>
      <c r="J17" s="63">
        <v>0</v>
      </c>
      <c r="K17" s="63">
        <v>0</v>
      </c>
      <c r="L17" s="63">
        <v>0</v>
      </c>
      <c r="M17" s="63">
        <v>0</v>
      </c>
      <c r="N17" s="39" t="s">
        <v>34</v>
      </c>
      <c r="O17" s="40" t="s">
        <v>34</v>
      </c>
      <c r="P17" s="77">
        <f>SUM(P11+P12+P16)</f>
        <v>0</v>
      </c>
      <c r="Q17" s="40" t="s">
        <v>34</v>
      </c>
      <c r="R17" s="40" t="s">
        <v>34</v>
      </c>
      <c r="S17" s="40" t="s">
        <v>34</v>
      </c>
      <c r="T17" s="76">
        <v>0</v>
      </c>
      <c r="U17" s="76">
        <v>0</v>
      </c>
      <c r="V17" s="43"/>
    </row>
    <row r="18" spans="1:22" x14ac:dyDescent="0.25">
      <c r="A18" s="122"/>
      <c r="B18" s="33" t="s">
        <v>31</v>
      </c>
      <c r="C18" s="69">
        <f t="shared" ref="C18:D18" si="8">C11+C12+C16+C17</f>
        <v>0</v>
      </c>
      <c r="D18" s="69">
        <f t="shared" si="8"/>
        <v>0</v>
      </c>
      <c r="E18" s="69">
        <f t="shared" ref="E18" si="9">E11+E12+E16+E17</f>
        <v>0</v>
      </c>
      <c r="F18" s="69">
        <f t="shared" ref="F18" si="10">F11+F12+F16+F17</f>
        <v>0</v>
      </c>
      <c r="G18" s="69">
        <f>G11+G12+G16+G17</f>
        <v>0</v>
      </c>
      <c r="H18" s="69">
        <f t="shared" ref="H18:M18" si="11">H11+H12+H16+H17</f>
        <v>0</v>
      </c>
      <c r="I18" s="69">
        <f t="shared" si="11"/>
        <v>0</v>
      </c>
      <c r="J18" s="73">
        <f t="shared" si="11"/>
        <v>0</v>
      </c>
      <c r="K18" s="73">
        <f t="shared" si="11"/>
        <v>0</v>
      </c>
      <c r="L18" s="73">
        <f t="shared" si="11"/>
        <v>0</v>
      </c>
      <c r="M18" s="73">
        <f t="shared" si="11"/>
        <v>0</v>
      </c>
      <c r="N18" s="39" t="s">
        <v>34</v>
      </c>
      <c r="O18" s="40" t="s">
        <v>34</v>
      </c>
      <c r="P18" s="73">
        <f t="shared" ref="P18" si="12">P11+P12+P16+P17</f>
        <v>0</v>
      </c>
      <c r="Q18" s="40" t="s">
        <v>34</v>
      </c>
      <c r="R18" s="40" t="s">
        <v>34</v>
      </c>
      <c r="S18" s="40" t="s">
        <v>34</v>
      </c>
      <c r="T18" s="73">
        <f t="shared" ref="T18:U18" si="13">T11+T12+T16+T17</f>
        <v>0</v>
      </c>
      <c r="U18" s="79">
        <f t="shared" si="13"/>
        <v>0</v>
      </c>
      <c r="V18" s="74"/>
    </row>
    <row r="19" spans="1:22" ht="39" customHeight="1" x14ac:dyDescent="0.25">
      <c r="A19" s="126" t="s">
        <v>134</v>
      </c>
      <c r="B19" s="38" t="s">
        <v>27</v>
      </c>
      <c r="C19" s="70">
        <v>0</v>
      </c>
      <c r="D19" s="70">
        <f>C19-G19</f>
        <v>0</v>
      </c>
      <c r="E19" s="70">
        <v>0</v>
      </c>
      <c r="F19" s="70">
        <v>0</v>
      </c>
      <c r="G19" s="70">
        <f t="shared" ref="G19" si="14">H19+I19</f>
        <v>0</v>
      </c>
      <c r="H19" s="70">
        <v>0</v>
      </c>
      <c r="I19" s="70">
        <v>0</v>
      </c>
      <c r="J19" s="63">
        <v>0</v>
      </c>
      <c r="K19" s="63">
        <v>0</v>
      </c>
      <c r="L19" s="63">
        <v>0</v>
      </c>
      <c r="M19" s="63">
        <v>0</v>
      </c>
      <c r="N19" s="31" t="s">
        <v>22</v>
      </c>
      <c r="O19" s="31" t="s">
        <v>130</v>
      </c>
      <c r="P19" s="75">
        <v>0</v>
      </c>
      <c r="Q19" s="10" t="s">
        <v>131</v>
      </c>
      <c r="R19" s="10" t="s">
        <v>131</v>
      </c>
      <c r="S19" s="10" t="s">
        <v>131</v>
      </c>
      <c r="T19" s="76">
        <v>0</v>
      </c>
      <c r="U19" s="78">
        <v>0</v>
      </c>
      <c r="V19" s="43"/>
    </row>
    <row r="20" spans="1:22" x14ac:dyDescent="0.25">
      <c r="A20" s="127"/>
      <c r="B20" s="38" t="s">
        <v>28</v>
      </c>
      <c r="C20" s="70">
        <f t="shared" ref="C20" si="15">C21+C22+C23</f>
        <v>0</v>
      </c>
      <c r="D20" s="70">
        <f t="shared" ref="D20:D25" si="16">C20-G20</f>
        <v>0</v>
      </c>
      <c r="E20" s="70">
        <f t="shared" ref="E20" si="17">E21+E22+E23</f>
        <v>0</v>
      </c>
      <c r="F20" s="70">
        <f t="shared" ref="F20" si="18">F21+F22+F23</f>
        <v>0</v>
      </c>
      <c r="G20" s="70">
        <f>H20+I20</f>
        <v>0</v>
      </c>
      <c r="H20" s="70">
        <f t="shared" ref="H20:M20" si="19">H21+H22+H23</f>
        <v>0</v>
      </c>
      <c r="I20" s="70">
        <f t="shared" si="19"/>
        <v>0</v>
      </c>
      <c r="J20" s="63">
        <f t="shared" si="19"/>
        <v>0</v>
      </c>
      <c r="K20" s="63">
        <f t="shared" si="19"/>
        <v>0</v>
      </c>
      <c r="L20" s="63">
        <f t="shared" si="19"/>
        <v>0</v>
      </c>
      <c r="M20" s="63">
        <f t="shared" si="19"/>
        <v>0</v>
      </c>
      <c r="N20" s="32" t="s">
        <v>33</v>
      </c>
      <c r="O20" s="11" t="s">
        <v>132</v>
      </c>
      <c r="P20" s="63">
        <f t="shared" ref="P20" si="20">P21+P22+P23</f>
        <v>0</v>
      </c>
      <c r="Q20" s="10" t="s">
        <v>132</v>
      </c>
      <c r="R20" s="10" t="s">
        <v>132</v>
      </c>
      <c r="S20" s="10" t="s">
        <v>132</v>
      </c>
      <c r="T20" s="76">
        <v>0</v>
      </c>
      <c r="U20" s="78">
        <v>0</v>
      </c>
      <c r="V20" s="43"/>
    </row>
    <row r="21" spans="1:22" x14ac:dyDescent="0.25">
      <c r="A21" s="127"/>
      <c r="B21" s="38" t="s">
        <v>15</v>
      </c>
      <c r="C21" s="70">
        <v>0</v>
      </c>
      <c r="D21" s="70">
        <f t="shared" si="16"/>
        <v>0</v>
      </c>
      <c r="E21" s="70">
        <v>0</v>
      </c>
      <c r="F21" s="70">
        <v>0</v>
      </c>
      <c r="G21" s="70">
        <f t="shared" ref="G21:G25" si="21">H21+I21</f>
        <v>0</v>
      </c>
      <c r="H21" s="70">
        <v>0</v>
      </c>
      <c r="I21" s="70">
        <v>0</v>
      </c>
      <c r="J21" s="64">
        <f>ROUND(I21/(1+0.19*1)*0.75,2)</f>
        <v>0</v>
      </c>
      <c r="K21" s="64">
        <f>ROUND(J21*0.19*1,2)</f>
        <v>0</v>
      </c>
      <c r="L21" s="64">
        <f>ROUND((I21-J21-K21)/1.19,2)</f>
        <v>0</v>
      </c>
      <c r="M21" s="64">
        <f>ROUND(L21*0.19*1,2)</f>
        <v>0</v>
      </c>
      <c r="N21" s="32" t="s">
        <v>33</v>
      </c>
      <c r="O21" s="11" t="s">
        <v>132</v>
      </c>
      <c r="P21" s="76">
        <v>0</v>
      </c>
      <c r="Q21" s="10" t="s">
        <v>132</v>
      </c>
      <c r="R21" s="10" t="s">
        <v>132</v>
      </c>
      <c r="S21" s="10" t="s">
        <v>132</v>
      </c>
      <c r="T21" s="76">
        <v>0</v>
      </c>
      <c r="U21" s="78">
        <v>0</v>
      </c>
      <c r="V21" s="43"/>
    </row>
    <row r="22" spans="1:22" x14ac:dyDescent="0.25">
      <c r="A22" s="127"/>
      <c r="B22" s="38" t="s">
        <v>16</v>
      </c>
      <c r="C22" s="70">
        <v>0</v>
      </c>
      <c r="D22" s="70">
        <f t="shared" si="16"/>
        <v>0</v>
      </c>
      <c r="E22" s="70">
        <v>0</v>
      </c>
      <c r="F22" s="70">
        <v>0</v>
      </c>
      <c r="G22" s="70">
        <f t="shared" si="21"/>
        <v>0</v>
      </c>
      <c r="H22" s="70">
        <v>0</v>
      </c>
      <c r="I22" s="70">
        <v>0</v>
      </c>
      <c r="J22" s="64">
        <f>ROUND(I22/(1+0.19*1)*0.75,2)</f>
        <v>0</v>
      </c>
      <c r="K22" s="64">
        <f>ROUND(J22*0.19*1,2)</f>
        <v>0</v>
      </c>
      <c r="L22" s="64">
        <f>ROUND((I22-J22-K22)/1.19,2)</f>
        <v>0</v>
      </c>
      <c r="M22" s="64">
        <f>ROUND(L22*0.19*1,2)</f>
        <v>0</v>
      </c>
      <c r="N22" s="32" t="s">
        <v>33</v>
      </c>
      <c r="O22" s="11" t="s">
        <v>132</v>
      </c>
      <c r="P22" s="76">
        <v>0</v>
      </c>
      <c r="Q22" s="10" t="s">
        <v>132</v>
      </c>
      <c r="R22" s="10" t="s">
        <v>132</v>
      </c>
      <c r="S22" s="10" t="s">
        <v>132</v>
      </c>
      <c r="T22" s="76">
        <v>0</v>
      </c>
      <c r="U22" s="78">
        <v>0</v>
      </c>
      <c r="V22" s="43"/>
    </row>
    <row r="23" spans="1:22" ht="31.5" x14ac:dyDescent="0.25">
      <c r="A23" s="127"/>
      <c r="B23" s="38" t="s">
        <v>17</v>
      </c>
      <c r="C23" s="70">
        <v>0</v>
      </c>
      <c r="D23" s="70">
        <f t="shared" si="16"/>
        <v>0</v>
      </c>
      <c r="E23" s="70">
        <v>0</v>
      </c>
      <c r="F23" s="70">
        <v>0</v>
      </c>
      <c r="G23" s="70">
        <f t="shared" si="21"/>
        <v>0</v>
      </c>
      <c r="H23" s="70">
        <v>0</v>
      </c>
      <c r="I23" s="70">
        <v>0</v>
      </c>
      <c r="J23" s="65">
        <v>0</v>
      </c>
      <c r="K23" s="65">
        <v>0</v>
      </c>
      <c r="L23" s="65">
        <v>0</v>
      </c>
      <c r="M23" s="66">
        <v>0</v>
      </c>
      <c r="N23" s="32" t="s">
        <v>33</v>
      </c>
      <c r="O23" s="11" t="s">
        <v>132</v>
      </c>
      <c r="P23" s="76">
        <v>0</v>
      </c>
      <c r="Q23" s="10" t="s">
        <v>132</v>
      </c>
      <c r="R23" s="10" t="s">
        <v>132</v>
      </c>
      <c r="S23" s="10" t="s">
        <v>132</v>
      </c>
      <c r="T23" s="76">
        <v>0</v>
      </c>
      <c r="U23" s="78">
        <v>0</v>
      </c>
      <c r="V23" s="43"/>
    </row>
    <row r="24" spans="1:22" x14ac:dyDescent="0.25">
      <c r="A24" s="127"/>
      <c r="B24" s="38" t="s">
        <v>29</v>
      </c>
      <c r="C24" s="70">
        <v>0</v>
      </c>
      <c r="D24" s="70">
        <f t="shared" si="16"/>
        <v>0</v>
      </c>
      <c r="E24" s="70">
        <v>0</v>
      </c>
      <c r="F24" s="70">
        <v>0</v>
      </c>
      <c r="G24" s="70">
        <f t="shared" si="21"/>
        <v>0</v>
      </c>
      <c r="H24" s="70">
        <v>0</v>
      </c>
      <c r="I24" s="70">
        <v>0</v>
      </c>
      <c r="J24" s="67">
        <v>0</v>
      </c>
      <c r="K24" s="67">
        <v>0</v>
      </c>
      <c r="L24" s="67">
        <v>0</v>
      </c>
      <c r="M24" s="68">
        <v>0</v>
      </c>
      <c r="N24" s="32" t="s">
        <v>136</v>
      </c>
      <c r="O24" s="11" t="s">
        <v>132</v>
      </c>
      <c r="P24" s="76">
        <v>0</v>
      </c>
      <c r="Q24" s="10" t="s">
        <v>132</v>
      </c>
      <c r="R24" s="10" t="s">
        <v>132</v>
      </c>
      <c r="S24" s="10" t="s">
        <v>132</v>
      </c>
      <c r="T24" s="76">
        <v>0</v>
      </c>
      <c r="U24" s="78">
        <v>0</v>
      </c>
      <c r="V24" s="43"/>
    </row>
    <row r="25" spans="1:22" x14ac:dyDescent="0.25">
      <c r="A25" s="127"/>
      <c r="B25" s="38" t="s">
        <v>30</v>
      </c>
      <c r="C25" s="70">
        <v>0</v>
      </c>
      <c r="D25" s="70">
        <f t="shared" si="16"/>
        <v>0</v>
      </c>
      <c r="E25" s="70">
        <v>0</v>
      </c>
      <c r="F25" s="70">
        <v>0</v>
      </c>
      <c r="G25" s="70">
        <f t="shared" si="21"/>
        <v>0</v>
      </c>
      <c r="H25" s="70">
        <v>0</v>
      </c>
      <c r="I25" s="70">
        <v>0</v>
      </c>
      <c r="J25" s="63">
        <v>0</v>
      </c>
      <c r="K25" s="63">
        <v>0</v>
      </c>
      <c r="L25" s="63">
        <v>0</v>
      </c>
      <c r="M25" s="63">
        <v>0</v>
      </c>
      <c r="N25" s="39" t="s">
        <v>34</v>
      </c>
      <c r="O25" s="40" t="s">
        <v>34</v>
      </c>
      <c r="P25" s="77">
        <f>SUM(P19+P20+P24)</f>
        <v>0</v>
      </c>
      <c r="Q25" s="40" t="s">
        <v>34</v>
      </c>
      <c r="R25" s="40" t="s">
        <v>34</v>
      </c>
      <c r="S25" s="40" t="s">
        <v>34</v>
      </c>
      <c r="T25" s="76">
        <v>0</v>
      </c>
      <c r="U25" s="76">
        <v>0</v>
      </c>
      <c r="V25" s="43"/>
    </row>
    <row r="26" spans="1:22" x14ac:dyDescent="0.25">
      <c r="A26" s="128"/>
      <c r="B26" s="34" t="s">
        <v>31</v>
      </c>
      <c r="C26" s="71">
        <f t="shared" ref="C26:D26" si="22">C19+C20+C24+C25</f>
        <v>0</v>
      </c>
      <c r="D26" s="71">
        <f t="shared" si="22"/>
        <v>0</v>
      </c>
      <c r="E26" s="71">
        <f t="shared" ref="E26" si="23">E19+E20+E24+E25</f>
        <v>0</v>
      </c>
      <c r="F26" s="71">
        <f t="shared" ref="F26" si="24">F19+F20+F24+F25</f>
        <v>0</v>
      </c>
      <c r="G26" s="71">
        <f>G19+G20+G24+G25</f>
        <v>0</v>
      </c>
      <c r="H26" s="71">
        <f t="shared" ref="H26:M26" si="25">H19+H20+H24+H25</f>
        <v>0</v>
      </c>
      <c r="I26" s="71">
        <f t="shared" si="25"/>
        <v>0</v>
      </c>
      <c r="J26" s="73">
        <f t="shared" si="25"/>
        <v>0</v>
      </c>
      <c r="K26" s="73">
        <f t="shared" si="25"/>
        <v>0</v>
      </c>
      <c r="L26" s="73">
        <f t="shared" si="25"/>
        <v>0</v>
      </c>
      <c r="M26" s="73">
        <f t="shared" si="25"/>
        <v>0</v>
      </c>
      <c r="N26" s="39" t="s">
        <v>34</v>
      </c>
      <c r="O26" s="40" t="s">
        <v>34</v>
      </c>
      <c r="P26" s="73">
        <f t="shared" ref="P26" si="26">P19+P20+P24+P25</f>
        <v>0</v>
      </c>
      <c r="Q26" s="40" t="s">
        <v>34</v>
      </c>
      <c r="R26" s="40" t="s">
        <v>34</v>
      </c>
      <c r="S26" s="40" t="s">
        <v>34</v>
      </c>
      <c r="T26" s="73">
        <f t="shared" ref="T26:U26" si="27">T19+T20+T24+T25</f>
        <v>0</v>
      </c>
      <c r="U26" s="79">
        <f t="shared" si="27"/>
        <v>0</v>
      </c>
      <c r="V26" s="43"/>
    </row>
    <row r="27" spans="1:22" ht="43.15" customHeight="1" x14ac:dyDescent="0.25">
      <c r="A27" s="123" t="s">
        <v>137</v>
      </c>
      <c r="B27" s="80" t="s">
        <v>27</v>
      </c>
      <c r="C27" s="81">
        <v>0</v>
      </c>
      <c r="D27" s="81">
        <f>C27-G27</f>
        <v>0</v>
      </c>
      <c r="E27" s="81">
        <v>0</v>
      </c>
      <c r="F27" s="81">
        <v>0</v>
      </c>
      <c r="G27" s="81">
        <f t="shared" ref="G27" si="28">H27+I27</f>
        <v>0</v>
      </c>
      <c r="H27" s="81">
        <v>0</v>
      </c>
      <c r="I27" s="81">
        <v>0</v>
      </c>
      <c r="J27" s="63">
        <v>0</v>
      </c>
      <c r="K27" s="63">
        <v>0</v>
      </c>
      <c r="L27" s="63">
        <v>0</v>
      </c>
      <c r="M27" s="63">
        <v>0</v>
      </c>
      <c r="N27" s="31" t="s">
        <v>22</v>
      </c>
      <c r="O27" s="31" t="s">
        <v>130</v>
      </c>
      <c r="P27" s="75">
        <v>0</v>
      </c>
      <c r="Q27" s="10" t="s">
        <v>131</v>
      </c>
      <c r="R27" s="10" t="s">
        <v>131</v>
      </c>
      <c r="S27" s="10" t="s">
        <v>131</v>
      </c>
      <c r="T27" s="76">
        <v>0</v>
      </c>
      <c r="U27" s="78">
        <v>0</v>
      </c>
      <c r="V27" s="43"/>
    </row>
    <row r="28" spans="1:22" x14ac:dyDescent="0.25">
      <c r="A28" s="124"/>
      <c r="B28" s="80" t="s">
        <v>28</v>
      </c>
      <c r="C28" s="81">
        <f t="shared" ref="C28" si="29">C29+C30+C31</f>
        <v>0</v>
      </c>
      <c r="D28" s="81">
        <f t="shared" ref="D28:D33" si="30">C28-G28</f>
        <v>0</v>
      </c>
      <c r="E28" s="81">
        <f t="shared" ref="E28" si="31">E29+E30+E31</f>
        <v>0</v>
      </c>
      <c r="F28" s="81">
        <f t="shared" ref="F28" si="32">F29+F30+F31</f>
        <v>0</v>
      </c>
      <c r="G28" s="81">
        <f>H28+I28</f>
        <v>0</v>
      </c>
      <c r="H28" s="81">
        <f t="shared" ref="H28:M28" si="33">H29+H30+H31</f>
        <v>0</v>
      </c>
      <c r="I28" s="81">
        <f t="shared" si="33"/>
        <v>0</v>
      </c>
      <c r="J28" s="63">
        <f t="shared" si="33"/>
        <v>0</v>
      </c>
      <c r="K28" s="63">
        <f t="shared" si="33"/>
        <v>0</v>
      </c>
      <c r="L28" s="63">
        <f t="shared" si="33"/>
        <v>0</v>
      </c>
      <c r="M28" s="63">
        <f t="shared" si="33"/>
        <v>0</v>
      </c>
      <c r="N28" s="32" t="s">
        <v>33</v>
      </c>
      <c r="O28" s="11" t="s">
        <v>132</v>
      </c>
      <c r="P28" s="63">
        <f t="shared" ref="P28" si="34">P29+P30+P31</f>
        <v>0</v>
      </c>
      <c r="Q28" s="10" t="s">
        <v>132</v>
      </c>
      <c r="R28" s="10" t="s">
        <v>132</v>
      </c>
      <c r="S28" s="10" t="s">
        <v>132</v>
      </c>
      <c r="T28" s="76">
        <v>0</v>
      </c>
      <c r="U28" s="78">
        <v>0</v>
      </c>
      <c r="V28" s="43"/>
    </row>
    <row r="29" spans="1:22" x14ac:dyDescent="0.25">
      <c r="A29" s="124"/>
      <c r="B29" s="80" t="s">
        <v>15</v>
      </c>
      <c r="C29" s="81">
        <v>0</v>
      </c>
      <c r="D29" s="81">
        <f t="shared" si="30"/>
        <v>0</v>
      </c>
      <c r="E29" s="81">
        <v>0</v>
      </c>
      <c r="F29" s="81">
        <v>0</v>
      </c>
      <c r="G29" s="81">
        <f t="shared" ref="G29:G33" si="35">H29+I29</f>
        <v>0</v>
      </c>
      <c r="H29" s="81">
        <v>0</v>
      </c>
      <c r="I29" s="81">
        <v>0</v>
      </c>
      <c r="J29" s="64">
        <f>ROUND(I29/(1+0.19*1)*0.75,2)</f>
        <v>0</v>
      </c>
      <c r="K29" s="64">
        <f>ROUND(J29*0.19*1,2)</f>
        <v>0</v>
      </c>
      <c r="L29" s="64">
        <f>ROUND((I29-J29-K29)/1.19,2)</f>
        <v>0</v>
      </c>
      <c r="M29" s="64">
        <f>ROUND(L29*0.19*1,2)</f>
        <v>0</v>
      </c>
      <c r="N29" s="32" t="s">
        <v>33</v>
      </c>
      <c r="O29" s="11" t="s">
        <v>132</v>
      </c>
      <c r="P29" s="76">
        <v>0</v>
      </c>
      <c r="Q29" s="10" t="s">
        <v>132</v>
      </c>
      <c r="R29" s="10" t="s">
        <v>132</v>
      </c>
      <c r="S29" s="10" t="s">
        <v>132</v>
      </c>
      <c r="T29" s="76">
        <v>0</v>
      </c>
      <c r="U29" s="78">
        <v>0</v>
      </c>
      <c r="V29" s="43"/>
    </row>
    <row r="30" spans="1:22" x14ac:dyDescent="0.25">
      <c r="A30" s="124"/>
      <c r="B30" s="80" t="s">
        <v>16</v>
      </c>
      <c r="C30" s="81">
        <v>0</v>
      </c>
      <c r="D30" s="81">
        <f t="shared" si="30"/>
        <v>0</v>
      </c>
      <c r="E30" s="81">
        <v>0</v>
      </c>
      <c r="F30" s="81">
        <v>0</v>
      </c>
      <c r="G30" s="81">
        <f t="shared" si="35"/>
        <v>0</v>
      </c>
      <c r="H30" s="81">
        <v>0</v>
      </c>
      <c r="I30" s="81">
        <v>0</v>
      </c>
      <c r="J30" s="64">
        <f>ROUND(I30/(1+0.19*1)*0.75,2)</f>
        <v>0</v>
      </c>
      <c r="K30" s="64">
        <f>ROUND(J30*0.19*1,2)</f>
        <v>0</v>
      </c>
      <c r="L30" s="64">
        <f>ROUND((I30-J30-K30)/1.19,2)</f>
        <v>0</v>
      </c>
      <c r="M30" s="64">
        <f>ROUND(L30*0.19*1,2)</f>
        <v>0</v>
      </c>
      <c r="N30" s="32" t="s">
        <v>33</v>
      </c>
      <c r="O30" s="11" t="s">
        <v>132</v>
      </c>
      <c r="P30" s="76">
        <v>0</v>
      </c>
      <c r="Q30" s="10" t="s">
        <v>132</v>
      </c>
      <c r="R30" s="10" t="s">
        <v>132</v>
      </c>
      <c r="S30" s="10" t="s">
        <v>132</v>
      </c>
      <c r="T30" s="76">
        <v>0</v>
      </c>
      <c r="U30" s="78">
        <v>0</v>
      </c>
      <c r="V30" s="43"/>
    </row>
    <row r="31" spans="1:22" ht="31.5" x14ac:dyDescent="0.25">
      <c r="A31" s="124"/>
      <c r="B31" s="80" t="s">
        <v>17</v>
      </c>
      <c r="C31" s="81">
        <v>0</v>
      </c>
      <c r="D31" s="81">
        <f t="shared" si="30"/>
        <v>0</v>
      </c>
      <c r="E31" s="81">
        <v>0</v>
      </c>
      <c r="F31" s="81">
        <v>0</v>
      </c>
      <c r="G31" s="81">
        <f t="shared" si="35"/>
        <v>0</v>
      </c>
      <c r="H31" s="81">
        <v>0</v>
      </c>
      <c r="I31" s="81">
        <v>0</v>
      </c>
      <c r="J31" s="65">
        <v>0</v>
      </c>
      <c r="K31" s="65">
        <v>0</v>
      </c>
      <c r="L31" s="65">
        <v>0</v>
      </c>
      <c r="M31" s="66">
        <v>0</v>
      </c>
      <c r="N31" s="32" t="s">
        <v>33</v>
      </c>
      <c r="O31" s="11" t="s">
        <v>132</v>
      </c>
      <c r="P31" s="76">
        <v>0</v>
      </c>
      <c r="Q31" s="10" t="s">
        <v>132</v>
      </c>
      <c r="R31" s="10" t="s">
        <v>132</v>
      </c>
      <c r="S31" s="10" t="s">
        <v>132</v>
      </c>
      <c r="T31" s="76">
        <v>0</v>
      </c>
      <c r="U31" s="78">
        <v>0</v>
      </c>
      <c r="V31" s="43"/>
    </row>
    <row r="32" spans="1:22" x14ac:dyDescent="0.25">
      <c r="A32" s="124"/>
      <c r="B32" s="80" t="s">
        <v>29</v>
      </c>
      <c r="C32" s="81">
        <v>0</v>
      </c>
      <c r="D32" s="81">
        <f t="shared" si="30"/>
        <v>0</v>
      </c>
      <c r="E32" s="81">
        <v>0</v>
      </c>
      <c r="F32" s="81">
        <v>0</v>
      </c>
      <c r="G32" s="81">
        <f t="shared" si="35"/>
        <v>0</v>
      </c>
      <c r="H32" s="81">
        <v>0</v>
      </c>
      <c r="I32" s="81">
        <v>0</v>
      </c>
      <c r="J32" s="67">
        <v>0</v>
      </c>
      <c r="K32" s="67">
        <v>0</v>
      </c>
      <c r="L32" s="67">
        <v>0</v>
      </c>
      <c r="M32" s="68">
        <v>0</v>
      </c>
      <c r="N32" s="32" t="s">
        <v>136</v>
      </c>
      <c r="O32" s="11" t="s">
        <v>132</v>
      </c>
      <c r="P32" s="76">
        <v>0</v>
      </c>
      <c r="Q32" s="10" t="s">
        <v>132</v>
      </c>
      <c r="R32" s="10" t="s">
        <v>132</v>
      </c>
      <c r="S32" s="10" t="s">
        <v>132</v>
      </c>
      <c r="T32" s="76">
        <v>0</v>
      </c>
      <c r="U32" s="78">
        <v>0</v>
      </c>
      <c r="V32" s="43"/>
    </row>
    <row r="33" spans="1:22" x14ac:dyDescent="0.25">
      <c r="A33" s="124"/>
      <c r="B33" s="80" t="s">
        <v>30</v>
      </c>
      <c r="C33" s="81">
        <v>0</v>
      </c>
      <c r="D33" s="81">
        <f t="shared" si="30"/>
        <v>0</v>
      </c>
      <c r="E33" s="81">
        <v>0</v>
      </c>
      <c r="F33" s="81">
        <v>0</v>
      </c>
      <c r="G33" s="81">
        <f t="shared" si="35"/>
        <v>0</v>
      </c>
      <c r="H33" s="81">
        <v>0</v>
      </c>
      <c r="I33" s="81">
        <v>0</v>
      </c>
      <c r="J33" s="63">
        <v>0</v>
      </c>
      <c r="K33" s="63">
        <v>0</v>
      </c>
      <c r="L33" s="63">
        <v>0</v>
      </c>
      <c r="M33" s="63">
        <v>0</v>
      </c>
      <c r="N33" s="39" t="s">
        <v>34</v>
      </c>
      <c r="O33" s="40" t="s">
        <v>34</v>
      </c>
      <c r="P33" s="77">
        <f>SUM(P27+P28+P32)</f>
        <v>0</v>
      </c>
      <c r="Q33" s="40" t="s">
        <v>34</v>
      </c>
      <c r="R33" s="40" t="s">
        <v>34</v>
      </c>
      <c r="S33" s="40" t="s">
        <v>34</v>
      </c>
      <c r="T33" s="76">
        <v>0</v>
      </c>
      <c r="U33" s="76">
        <v>0</v>
      </c>
      <c r="V33" s="43"/>
    </row>
    <row r="34" spans="1:22" x14ac:dyDescent="0.25">
      <c r="A34" s="125"/>
      <c r="B34" s="82" t="s">
        <v>31</v>
      </c>
      <c r="C34" s="83">
        <f t="shared" ref="C34:D34" si="36">C27+C28+C32+C33</f>
        <v>0</v>
      </c>
      <c r="D34" s="83">
        <f t="shared" si="36"/>
        <v>0</v>
      </c>
      <c r="E34" s="83">
        <f t="shared" ref="E34" si="37">E27+E28+E32+E33</f>
        <v>0</v>
      </c>
      <c r="F34" s="83">
        <f t="shared" ref="F34" si="38">F27+F28+F32+F33</f>
        <v>0</v>
      </c>
      <c r="G34" s="83">
        <f>G27+G28+G32+G33</f>
        <v>0</v>
      </c>
      <c r="H34" s="83">
        <f t="shared" ref="H34:M34" si="39">H27+H28+H32+H33</f>
        <v>0</v>
      </c>
      <c r="I34" s="83">
        <f t="shared" si="39"/>
        <v>0</v>
      </c>
      <c r="J34" s="73">
        <f t="shared" si="39"/>
        <v>0</v>
      </c>
      <c r="K34" s="73">
        <f t="shared" si="39"/>
        <v>0</v>
      </c>
      <c r="L34" s="73">
        <f t="shared" si="39"/>
        <v>0</v>
      </c>
      <c r="M34" s="73">
        <f t="shared" si="39"/>
        <v>0</v>
      </c>
      <c r="N34" s="39" t="s">
        <v>34</v>
      </c>
      <c r="O34" s="40" t="s">
        <v>34</v>
      </c>
      <c r="P34" s="73">
        <f t="shared" ref="P34" si="40">P27+P28+P32+P33</f>
        <v>0</v>
      </c>
      <c r="Q34" s="40" t="s">
        <v>34</v>
      </c>
      <c r="R34" s="40" t="s">
        <v>34</v>
      </c>
      <c r="S34" s="40" t="s">
        <v>34</v>
      </c>
      <c r="T34" s="73">
        <f t="shared" ref="T34:U34" si="41">T27+T28+T32+T33</f>
        <v>0</v>
      </c>
      <c r="U34" s="79">
        <f t="shared" si="41"/>
        <v>0</v>
      </c>
      <c r="V34" s="43"/>
    </row>
    <row r="35" spans="1:22" x14ac:dyDescent="0.25">
      <c r="A35" s="35" t="s">
        <v>13</v>
      </c>
      <c r="B35" s="35"/>
      <c r="C35" s="72">
        <f t="shared" ref="C35:I35" si="42">C18+C26+C34</f>
        <v>0</v>
      </c>
      <c r="D35" s="72">
        <f t="shared" si="42"/>
        <v>0</v>
      </c>
      <c r="E35" s="72">
        <f t="shared" si="42"/>
        <v>0</v>
      </c>
      <c r="F35" s="72">
        <f t="shared" si="42"/>
        <v>0</v>
      </c>
      <c r="G35" s="72">
        <f t="shared" si="42"/>
        <v>0</v>
      </c>
      <c r="H35" s="72">
        <f t="shared" si="42"/>
        <v>0</v>
      </c>
      <c r="I35" s="72">
        <f t="shared" si="42"/>
        <v>0</v>
      </c>
      <c r="J35" s="72">
        <f t="shared" ref="J35" si="43">J18+J26+J34</f>
        <v>0</v>
      </c>
      <c r="K35" s="72">
        <f t="shared" ref="K35" si="44">K18+K26+K34</f>
        <v>0</v>
      </c>
      <c r="L35" s="72">
        <f t="shared" ref="L35" si="45">L18+L26+L34</f>
        <v>0</v>
      </c>
      <c r="M35" s="72">
        <f t="shared" ref="M35" si="46">M18+M26+M34</f>
        <v>0</v>
      </c>
      <c r="N35" s="36" t="s">
        <v>34</v>
      </c>
      <c r="O35" s="36" t="s">
        <v>34</v>
      </c>
      <c r="P35" s="72">
        <f t="shared" ref="P35" si="47">P18+P26+P34</f>
        <v>0</v>
      </c>
      <c r="Q35" s="36" t="s">
        <v>34</v>
      </c>
      <c r="R35" s="36" t="s">
        <v>34</v>
      </c>
      <c r="S35" s="36" t="s">
        <v>34</v>
      </c>
      <c r="T35" s="72">
        <f t="shared" ref="T35" si="48">T18+T26+T34</f>
        <v>0</v>
      </c>
      <c r="U35" s="72">
        <f t="shared" ref="U35" si="49">U18+U26+U34</f>
        <v>0</v>
      </c>
      <c r="V35" s="36"/>
    </row>
    <row r="36" spans="1:22" ht="49.9" customHeight="1" x14ac:dyDescent="0.25">
      <c r="A36" s="120" t="s">
        <v>133</v>
      </c>
      <c r="B36" s="37" t="s">
        <v>27</v>
      </c>
      <c r="C36" s="62">
        <v>0</v>
      </c>
      <c r="D36" s="62">
        <f>C36-G36</f>
        <v>0</v>
      </c>
      <c r="E36" s="62">
        <v>0</v>
      </c>
      <c r="F36" s="62">
        <v>0</v>
      </c>
      <c r="G36" s="62">
        <f t="shared" ref="G36" si="50">H36+I36</f>
        <v>0</v>
      </c>
      <c r="H36" s="62">
        <v>0</v>
      </c>
      <c r="I36" s="62">
        <v>0</v>
      </c>
      <c r="J36" s="63">
        <v>0</v>
      </c>
      <c r="K36" s="63">
        <v>0</v>
      </c>
      <c r="L36" s="63">
        <v>0</v>
      </c>
      <c r="M36" s="63">
        <v>0</v>
      </c>
      <c r="N36" s="31" t="s">
        <v>22</v>
      </c>
      <c r="O36" s="31" t="s">
        <v>130</v>
      </c>
      <c r="P36" s="75">
        <v>0</v>
      </c>
      <c r="Q36" s="10" t="s">
        <v>131</v>
      </c>
      <c r="R36" s="10" t="s">
        <v>131</v>
      </c>
      <c r="S36" s="10" t="s">
        <v>131</v>
      </c>
      <c r="T36" s="76">
        <v>0</v>
      </c>
      <c r="U36" s="78">
        <v>0</v>
      </c>
      <c r="V36" s="43"/>
    </row>
    <row r="37" spans="1:22" x14ac:dyDescent="0.25">
      <c r="A37" s="121"/>
      <c r="B37" s="37" t="s">
        <v>28</v>
      </c>
      <c r="C37" s="62">
        <f t="shared" ref="C37" si="51">C38+C39+C40</f>
        <v>0</v>
      </c>
      <c r="D37" s="62">
        <f t="shared" ref="D37:D42" si="52">C37-G37</f>
        <v>0</v>
      </c>
      <c r="E37" s="62">
        <f t="shared" ref="E37" si="53">E38+E39+E40</f>
        <v>0</v>
      </c>
      <c r="F37" s="62">
        <f t="shared" ref="F37" si="54">F38+F39+F40</f>
        <v>0</v>
      </c>
      <c r="G37" s="62">
        <f>H37+I37</f>
        <v>0</v>
      </c>
      <c r="H37" s="62">
        <f t="shared" ref="H37:M37" si="55">H38+H39+H40</f>
        <v>0</v>
      </c>
      <c r="I37" s="62">
        <f t="shared" si="55"/>
        <v>0</v>
      </c>
      <c r="J37" s="63">
        <f t="shared" si="55"/>
        <v>0</v>
      </c>
      <c r="K37" s="63">
        <f t="shared" si="55"/>
        <v>0</v>
      </c>
      <c r="L37" s="63">
        <f t="shared" si="55"/>
        <v>0</v>
      </c>
      <c r="M37" s="63">
        <f t="shared" si="55"/>
        <v>0</v>
      </c>
      <c r="N37" s="32" t="s">
        <v>33</v>
      </c>
      <c r="O37" s="11" t="s">
        <v>132</v>
      </c>
      <c r="P37" s="63">
        <f t="shared" ref="P37" si="56">P38+P39+P40</f>
        <v>0</v>
      </c>
      <c r="Q37" s="10" t="s">
        <v>132</v>
      </c>
      <c r="R37" s="10" t="s">
        <v>132</v>
      </c>
      <c r="S37" s="10" t="s">
        <v>132</v>
      </c>
      <c r="T37" s="76">
        <v>0</v>
      </c>
      <c r="U37" s="78">
        <v>0</v>
      </c>
      <c r="V37" s="43"/>
    </row>
    <row r="38" spans="1:22" x14ac:dyDescent="0.25">
      <c r="A38" s="121"/>
      <c r="B38" s="37" t="s">
        <v>15</v>
      </c>
      <c r="C38" s="62">
        <v>0</v>
      </c>
      <c r="D38" s="62">
        <f t="shared" si="52"/>
        <v>0</v>
      </c>
      <c r="E38" s="62">
        <v>0</v>
      </c>
      <c r="F38" s="62">
        <v>0</v>
      </c>
      <c r="G38" s="62">
        <f t="shared" ref="G38:G42" si="57">H38+I38</f>
        <v>0</v>
      </c>
      <c r="H38" s="62">
        <v>0</v>
      </c>
      <c r="I38" s="62">
        <v>0</v>
      </c>
      <c r="J38" s="64">
        <f>ROUND(I38/(1+0.19*1)*0.75,2)</f>
        <v>0</v>
      </c>
      <c r="K38" s="64">
        <f>ROUND(J38*0.19*1,2)</f>
        <v>0</v>
      </c>
      <c r="L38" s="64">
        <f>ROUND((I38-J38-K38)/1.19,2)</f>
        <v>0</v>
      </c>
      <c r="M38" s="64">
        <f>ROUND(L38*0.19*1,2)</f>
        <v>0</v>
      </c>
      <c r="N38" s="32" t="s">
        <v>33</v>
      </c>
      <c r="O38" s="11" t="s">
        <v>132</v>
      </c>
      <c r="P38" s="76">
        <v>0</v>
      </c>
      <c r="Q38" s="10" t="s">
        <v>132</v>
      </c>
      <c r="R38" s="10" t="s">
        <v>132</v>
      </c>
      <c r="S38" s="10" t="s">
        <v>132</v>
      </c>
      <c r="T38" s="76">
        <v>0</v>
      </c>
      <c r="U38" s="78">
        <v>0</v>
      </c>
      <c r="V38" s="43"/>
    </row>
    <row r="39" spans="1:22" x14ac:dyDescent="0.25">
      <c r="A39" s="121"/>
      <c r="B39" s="37" t="s">
        <v>16</v>
      </c>
      <c r="C39" s="62">
        <v>0</v>
      </c>
      <c r="D39" s="62">
        <f t="shared" si="52"/>
        <v>0</v>
      </c>
      <c r="E39" s="62">
        <v>0</v>
      </c>
      <c r="F39" s="62">
        <v>0</v>
      </c>
      <c r="G39" s="62">
        <f t="shared" si="57"/>
        <v>0</v>
      </c>
      <c r="H39" s="62">
        <v>0</v>
      </c>
      <c r="I39" s="62">
        <v>0</v>
      </c>
      <c r="J39" s="64">
        <f>ROUND(I39/(1+0.19*1)*0.75,2)</f>
        <v>0</v>
      </c>
      <c r="K39" s="64">
        <f>ROUND(J39*0.19*1,2)</f>
        <v>0</v>
      </c>
      <c r="L39" s="64">
        <f>ROUND((I39-J39-K39)/1.19,2)</f>
        <v>0</v>
      </c>
      <c r="M39" s="64">
        <f>ROUND(L39*0.19*1,2)</f>
        <v>0</v>
      </c>
      <c r="N39" s="32" t="s">
        <v>33</v>
      </c>
      <c r="O39" s="11" t="s">
        <v>132</v>
      </c>
      <c r="P39" s="76">
        <v>0</v>
      </c>
      <c r="Q39" s="10" t="s">
        <v>132</v>
      </c>
      <c r="R39" s="10" t="s">
        <v>132</v>
      </c>
      <c r="S39" s="10" t="s">
        <v>132</v>
      </c>
      <c r="T39" s="76">
        <v>0</v>
      </c>
      <c r="U39" s="78">
        <v>0</v>
      </c>
      <c r="V39" s="43"/>
    </row>
    <row r="40" spans="1:22" ht="31.5" x14ac:dyDescent="0.25">
      <c r="A40" s="121"/>
      <c r="B40" s="37" t="s">
        <v>17</v>
      </c>
      <c r="C40" s="62">
        <v>0</v>
      </c>
      <c r="D40" s="62">
        <f t="shared" si="52"/>
        <v>0</v>
      </c>
      <c r="E40" s="62">
        <v>0</v>
      </c>
      <c r="F40" s="62">
        <v>0</v>
      </c>
      <c r="G40" s="62">
        <f t="shared" si="57"/>
        <v>0</v>
      </c>
      <c r="H40" s="62">
        <v>0</v>
      </c>
      <c r="I40" s="62">
        <v>0</v>
      </c>
      <c r="J40" s="65">
        <v>0</v>
      </c>
      <c r="K40" s="65">
        <v>0</v>
      </c>
      <c r="L40" s="65">
        <v>0</v>
      </c>
      <c r="M40" s="66">
        <v>0</v>
      </c>
      <c r="N40" s="32" t="s">
        <v>33</v>
      </c>
      <c r="O40" s="11" t="s">
        <v>132</v>
      </c>
      <c r="P40" s="76">
        <v>0</v>
      </c>
      <c r="Q40" s="10" t="s">
        <v>132</v>
      </c>
      <c r="R40" s="10" t="s">
        <v>132</v>
      </c>
      <c r="S40" s="10" t="s">
        <v>132</v>
      </c>
      <c r="T40" s="76">
        <v>0</v>
      </c>
      <c r="U40" s="78">
        <v>0</v>
      </c>
      <c r="V40" s="43"/>
    </row>
    <row r="41" spans="1:22" x14ac:dyDescent="0.25">
      <c r="A41" s="121"/>
      <c r="B41" s="37" t="s">
        <v>29</v>
      </c>
      <c r="C41" s="62">
        <v>0</v>
      </c>
      <c r="D41" s="62">
        <f t="shared" si="52"/>
        <v>0</v>
      </c>
      <c r="E41" s="62">
        <v>0</v>
      </c>
      <c r="F41" s="62">
        <v>0</v>
      </c>
      <c r="G41" s="62">
        <f t="shared" si="57"/>
        <v>0</v>
      </c>
      <c r="H41" s="62">
        <v>0</v>
      </c>
      <c r="I41" s="62">
        <v>0</v>
      </c>
      <c r="J41" s="67">
        <v>0</v>
      </c>
      <c r="K41" s="67">
        <v>0</v>
      </c>
      <c r="L41" s="67">
        <v>0</v>
      </c>
      <c r="M41" s="68">
        <v>0</v>
      </c>
      <c r="N41" s="32" t="s">
        <v>136</v>
      </c>
      <c r="O41" s="11" t="s">
        <v>132</v>
      </c>
      <c r="P41" s="76">
        <v>0</v>
      </c>
      <c r="Q41" s="10" t="s">
        <v>132</v>
      </c>
      <c r="R41" s="10" t="s">
        <v>132</v>
      </c>
      <c r="S41" s="10" t="s">
        <v>132</v>
      </c>
      <c r="T41" s="76">
        <v>0</v>
      </c>
      <c r="U41" s="78">
        <v>0</v>
      </c>
      <c r="V41" s="43"/>
    </row>
    <row r="42" spans="1:22" ht="47.25" x14ac:dyDescent="0.25">
      <c r="A42" s="121"/>
      <c r="B42" s="37" t="s">
        <v>36</v>
      </c>
      <c r="C42" s="62">
        <v>0</v>
      </c>
      <c r="D42" s="62">
        <f t="shared" si="52"/>
        <v>0</v>
      </c>
      <c r="E42" s="62">
        <v>0</v>
      </c>
      <c r="F42" s="62">
        <v>0</v>
      </c>
      <c r="G42" s="62">
        <f t="shared" si="57"/>
        <v>0</v>
      </c>
      <c r="H42" s="62">
        <v>0</v>
      </c>
      <c r="I42" s="62">
        <v>0</v>
      </c>
      <c r="J42" s="63">
        <v>0</v>
      </c>
      <c r="K42" s="63">
        <v>0</v>
      </c>
      <c r="L42" s="63">
        <v>0</v>
      </c>
      <c r="M42" s="63">
        <v>0</v>
      </c>
      <c r="N42" s="39" t="s">
        <v>34</v>
      </c>
      <c r="O42" s="40" t="s">
        <v>34</v>
      </c>
      <c r="P42" s="77">
        <f>SUM(P36+P37+P41)</f>
        <v>0</v>
      </c>
      <c r="Q42" s="40" t="s">
        <v>34</v>
      </c>
      <c r="R42" s="40" t="s">
        <v>34</v>
      </c>
      <c r="S42" s="40" t="s">
        <v>34</v>
      </c>
      <c r="T42" s="76">
        <v>0</v>
      </c>
      <c r="U42" s="76">
        <v>0</v>
      </c>
      <c r="V42" s="43"/>
    </row>
    <row r="43" spans="1:22" x14ac:dyDescent="0.25">
      <c r="A43" s="122"/>
      <c r="B43" s="33" t="s">
        <v>31</v>
      </c>
      <c r="C43" s="69">
        <f t="shared" ref="C43:D43" si="58">C36+C37+C41+C42</f>
        <v>0</v>
      </c>
      <c r="D43" s="69">
        <f t="shared" si="58"/>
        <v>0</v>
      </c>
      <c r="E43" s="69">
        <f t="shared" ref="E43" si="59">E36+E37+E41+E42</f>
        <v>0</v>
      </c>
      <c r="F43" s="69">
        <f t="shared" ref="F43" si="60">F36+F37+F41+F42</f>
        <v>0</v>
      </c>
      <c r="G43" s="69">
        <f>G36+G37+G41+G42</f>
        <v>0</v>
      </c>
      <c r="H43" s="69">
        <f t="shared" ref="H43:M43" si="61">H36+H37+H41+H42</f>
        <v>0</v>
      </c>
      <c r="I43" s="69">
        <f t="shared" si="61"/>
        <v>0</v>
      </c>
      <c r="J43" s="73">
        <f t="shared" si="61"/>
        <v>0</v>
      </c>
      <c r="K43" s="73">
        <f t="shared" si="61"/>
        <v>0</v>
      </c>
      <c r="L43" s="73">
        <f t="shared" si="61"/>
        <v>0</v>
      </c>
      <c r="M43" s="73">
        <f t="shared" si="61"/>
        <v>0</v>
      </c>
      <c r="N43" s="39" t="s">
        <v>34</v>
      </c>
      <c r="O43" s="40" t="s">
        <v>34</v>
      </c>
      <c r="P43" s="73">
        <f t="shared" ref="P43" si="62">P36+P37+P41+P42</f>
        <v>0</v>
      </c>
      <c r="Q43" s="40" t="s">
        <v>34</v>
      </c>
      <c r="R43" s="40" t="s">
        <v>34</v>
      </c>
      <c r="S43" s="40" t="s">
        <v>34</v>
      </c>
      <c r="T43" s="73">
        <f t="shared" ref="T43:U43" si="63">T36+T37+T41+T42</f>
        <v>0</v>
      </c>
      <c r="U43" s="79">
        <f t="shared" si="63"/>
        <v>0</v>
      </c>
      <c r="V43" s="74"/>
    </row>
    <row r="44" spans="1:22" ht="47.45" customHeight="1" x14ac:dyDescent="0.25">
      <c r="A44" s="126" t="s">
        <v>134</v>
      </c>
      <c r="B44" s="38" t="s">
        <v>27</v>
      </c>
      <c r="C44" s="70">
        <v>0</v>
      </c>
      <c r="D44" s="70">
        <f>C44-G44</f>
        <v>0</v>
      </c>
      <c r="E44" s="70">
        <v>0</v>
      </c>
      <c r="F44" s="70">
        <v>0</v>
      </c>
      <c r="G44" s="70">
        <f t="shared" ref="G44" si="64">H44+I44</f>
        <v>0</v>
      </c>
      <c r="H44" s="70">
        <v>0</v>
      </c>
      <c r="I44" s="70">
        <v>0</v>
      </c>
      <c r="J44" s="63">
        <v>0</v>
      </c>
      <c r="K44" s="63">
        <v>0</v>
      </c>
      <c r="L44" s="63">
        <v>0</v>
      </c>
      <c r="M44" s="63">
        <v>0</v>
      </c>
      <c r="N44" s="31" t="s">
        <v>22</v>
      </c>
      <c r="O44" s="31" t="s">
        <v>130</v>
      </c>
      <c r="P44" s="75">
        <v>0</v>
      </c>
      <c r="Q44" s="10" t="s">
        <v>131</v>
      </c>
      <c r="R44" s="10" t="s">
        <v>131</v>
      </c>
      <c r="S44" s="10" t="s">
        <v>131</v>
      </c>
      <c r="T44" s="76">
        <v>0</v>
      </c>
      <c r="U44" s="78">
        <v>0</v>
      </c>
      <c r="V44" s="43"/>
    </row>
    <row r="45" spans="1:22" x14ac:dyDescent="0.25">
      <c r="A45" s="127"/>
      <c r="B45" s="38" t="s">
        <v>28</v>
      </c>
      <c r="C45" s="70">
        <f t="shared" ref="C45" si="65">C46+C47+C48</f>
        <v>0</v>
      </c>
      <c r="D45" s="70">
        <f t="shared" ref="D45:D50" si="66">C45-G45</f>
        <v>0</v>
      </c>
      <c r="E45" s="70">
        <f t="shared" ref="E45" si="67">E46+E47+E48</f>
        <v>0</v>
      </c>
      <c r="F45" s="70">
        <f t="shared" ref="F45" si="68">F46+F47+F48</f>
        <v>0</v>
      </c>
      <c r="G45" s="70">
        <f>H45+I45</f>
        <v>0</v>
      </c>
      <c r="H45" s="70">
        <f t="shared" ref="H45:M45" si="69">H46+H47+H48</f>
        <v>0</v>
      </c>
      <c r="I45" s="70">
        <f t="shared" si="69"/>
        <v>0</v>
      </c>
      <c r="J45" s="63">
        <f t="shared" si="69"/>
        <v>0</v>
      </c>
      <c r="K45" s="63">
        <f t="shared" si="69"/>
        <v>0</v>
      </c>
      <c r="L45" s="63">
        <f t="shared" si="69"/>
        <v>0</v>
      </c>
      <c r="M45" s="63">
        <f t="shared" si="69"/>
        <v>0</v>
      </c>
      <c r="N45" s="32" t="s">
        <v>33</v>
      </c>
      <c r="O45" s="11" t="s">
        <v>132</v>
      </c>
      <c r="P45" s="63">
        <f t="shared" ref="P45" si="70">P46+P47+P48</f>
        <v>0</v>
      </c>
      <c r="Q45" s="10" t="s">
        <v>132</v>
      </c>
      <c r="R45" s="10" t="s">
        <v>132</v>
      </c>
      <c r="S45" s="10" t="s">
        <v>132</v>
      </c>
      <c r="T45" s="76">
        <v>0</v>
      </c>
      <c r="U45" s="78">
        <v>0</v>
      </c>
      <c r="V45" s="43"/>
    </row>
    <row r="46" spans="1:22" x14ac:dyDescent="0.25">
      <c r="A46" s="127"/>
      <c r="B46" s="38" t="s">
        <v>15</v>
      </c>
      <c r="C46" s="70">
        <v>0</v>
      </c>
      <c r="D46" s="70">
        <f t="shared" si="66"/>
        <v>0</v>
      </c>
      <c r="E46" s="70">
        <v>0</v>
      </c>
      <c r="F46" s="70">
        <v>0</v>
      </c>
      <c r="G46" s="70">
        <f t="shared" ref="G46:G50" si="71">H46+I46</f>
        <v>0</v>
      </c>
      <c r="H46" s="70">
        <v>0</v>
      </c>
      <c r="I46" s="70">
        <v>0</v>
      </c>
      <c r="J46" s="64">
        <f>ROUND(I46/(1+0.19*1)*0.75,2)</f>
        <v>0</v>
      </c>
      <c r="K46" s="64">
        <f>ROUND(J46*0.19*1,2)</f>
        <v>0</v>
      </c>
      <c r="L46" s="64">
        <f>ROUND((I46-J46-K46)/1.19,2)</f>
        <v>0</v>
      </c>
      <c r="M46" s="64">
        <f>ROUND(L46*0.19*1,2)</f>
        <v>0</v>
      </c>
      <c r="N46" s="32" t="s">
        <v>33</v>
      </c>
      <c r="O46" s="11" t="s">
        <v>132</v>
      </c>
      <c r="P46" s="76">
        <v>0</v>
      </c>
      <c r="Q46" s="10" t="s">
        <v>132</v>
      </c>
      <c r="R46" s="10" t="s">
        <v>132</v>
      </c>
      <c r="S46" s="10" t="s">
        <v>132</v>
      </c>
      <c r="T46" s="76">
        <v>0</v>
      </c>
      <c r="U46" s="78">
        <v>0</v>
      </c>
      <c r="V46" s="43"/>
    </row>
    <row r="47" spans="1:22" x14ac:dyDescent="0.25">
      <c r="A47" s="127"/>
      <c r="B47" s="38" t="s">
        <v>16</v>
      </c>
      <c r="C47" s="70">
        <v>0</v>
      </c>
      <c r="D47" s="70">
        <f t="shared" si="66"/>
        <v>0</v>
      </c>
      <c r="E47" s="70">
        <v>0</v>
      </c>
      <c r="F47" s="70">
        <v>0</v>
      </c>
      <c r="G47" s="70">
        <f t="shared" si="71"/>
        <v>0</v>
      </c>
      <c r="H47" s="70">
        <v>0</v>
      </c>
      <c r="I47" s="70">
        <v>0</v>
      </c>
      <c r="J47" s="64">
        <f>ROUND(I47/(1+0.19*1)*0.75,2)</f>
        <v>0</v>
      </c>
      <c r="K47" s="64">
        <f>ROUND(J47*0.19*1,2)</f>
        <v>0</v>
      </c>
      <c r="L47" s="64">
        <f>ROUND((I47-J47-K47)/1.19,2)</f>
        <v>0</v>
      </c>
      <c r="M47" s="64">
        <f>ROUND(L47*0.19*1,2)</f>
        <v>0</v>
      </c>
      <c r="N47" s="32" t="s">
        <v>33</v>
      </c>
      <c r="O47" s="11" t="s">
        <v>132</v>
      </c>
      <c r="P47" s="76">
        <v>0</v>
      </c>
      <c r="Q47" s="10" t="s">
        <v>132</v>
      </c>
      <c r="R47" s="10" t="s">
        <v>132</v>
      </c>
      <c r="S47" s="10" t="s">
        <v>132</v>
      </c>
      <c r="T47" s="76">
        <v>0</v>
      </c>
      <c r="U47" s="78">
        <v>0</v>
      </c>
      <c r="V47" s="43"/>
    </row>
    <row r="48" spans="1:22" ht="31.5" x14ac:dyDescent="0.25">
      <c r="A48" s="127"/>
      <c r="B48" s="38" t="s">
        <v>17</v>
      </c>
      <c r="C48" s="70">
        <v>0</v>
      </c>
      <c r="D48" s="70">
        <f t="shared" si="66"/>
        <v>0</v>
      </c>
      <c r="E48" s="70">
        <v>0</v>
      </c>
      <c r="F48" s="70">
        <v>0</v>
      </c>
      <c r="G48" s="70">
        <f t="shared" si="71"/>
        <v>0</v>
      </c>
      <c r="H48" s="70">
        <v>0</v>
      </c>
      <c r="I48" s="70">
        <v>0</v>
      </c>
      <c r="J48" s="65">
        <v>0</v>
      </c>
      <c r="K48" s="65">
        <v>0</v>
      </c>
      <c r="L48" s="65">
        <v>0</v>
      </c>
      <c r="M48" s="66">
        <v>0</v>
      </c>
      <c r="N48" s="32" t="s">
        <v>33</v>
      </c>
      <c r="O48" s="11" t="s">
        <v>132</v>
      </c>
      <c r="P48" s="76">
        <v>0</v>
      </c>
      <c r="Q48" s="10" t="s">
        <v>132</v>
      </c>
      <c r="R48" s="10" t="s">
        <v>132</v>
      </c>
      <c r="S48" s="10" t="s">
        <v>132</v>
      </c>
      <c r="T48" s="76">
        <v>0</v>
      </c>
      <c r="U48" s="78">
        <v>0</v>
      </c>
      <c r="V48" s="43"/>
    </row>
    <row r="49" spans="1:22" x14ac:dyDescent="0.25">
      <c r="A49" s="127"/>
      <c r="B49" s="38" t="s">
        <v>29</v>
      </c>
      <c r="C49" s="70">
        <v>0</v>
      </c>
      <c r="D49" s="70">
        <f t="shared" si="66"/>
        <v>0</v>
      </c>
      <c r="E49" s="70">
        <v>0</v>
      </c>
      <c r="F49" s="70">
        <v>0</v>
      </c>
      <c r="G49" s="70">
        <f t="shared" si="71"/>
        <v>0</v>
      </c>
      <c r="H49" s="70">
        <v>0</v>
      </c>
      <c r="I49" s="70">
        <v>0</v>
      </c>
      <c r="J49" s="67">
        <v>0</v>
      </c>
      <c r="K49" s="67">
        <v>0</v>
      </c>
      <c r="L49" s="67">
        <v>0</v>
      </c>
      <c r="M49" s="68">
        <v>0</v>
      </c>
      <c r="N49" s="32" t="s">
        <v>136</v>
      </c>
      <c r="O49" s="11" t="s">
        <v>132</v>
      </c>
      <c r="P49" s="76">
        <v>0</v>
      </c>
      <c r="Q49" s="10" t="s">
        <v>132</v>
      </c>
      <c r="R49" s="10" t="s">
        <v>132</v>
      </c>
      <c r="S49" s="10" t="s">
        <v>132</v>
      </c>
      <c r="T49" s="76">
        <v>0</v>
      </c>
      <c r="U49" s="78">
        <v>0</v>
      </c>
      <c r="V49" s="43"/>
    </row>
    <row r="50" spans="1:22" x14ac:dyDescent="0.25">
      <c r="A50" s="127"/>
      <c r="B50" s="38" t="s">
        <v>30</v>
      </c>
      <c r="C50" s="70">
        <v>0</v>
      </c>
      <c r="D50" s="70">
        <f t="shared" si="66"/>
        <v>0</v>
      </c>
      <c r="E50" s="70">
        <v>0</v>
      </c>
      <c r="F50" s="70">
        <v>0</v>
      </c>
      <c r="G50" s="70">
        <f t="shared" si="71"/>
        <v>0</v>
      </c>
      <c r="H50" s="70">
        <v>0</v>
      </c>
      <c r="I50" s="70">
        <v>0</v>
      </c>
      <c r="J50" s="63">
        <v>0</v>
      </c>
      <c r="K50" s="63">
        <v>0</v>
      </c>
      <c r="L50" s="63">
        <v>0</v>
      </c>
      <c r="M50" s="63">
        <v>0</v>
      </c>
      <c r="N50" s="39" t="s">
        <v>34</v>
      </c>
      <c r="O50" s="40" t="s">
        <v>34</v>
      </c>
      <c r="P50" s="77">
        <f>SUM(P44+P45+P49)</f>
        <v>0</v>
      </c>
      <c r="Q50" s="40" t="s">
        <v>34</v>
      </c>
      <c r="R50" s="40" t="s">
        <v>34</v>
      </c>
      <c r="S50" s="40" t="s">
        <v>34</v>
      </c>
      <c r="T50" s="76">
        <v>0</v>
      </c>
      <c r="U50" s="76">
        <v>0</v>
      </c>
      <c r="V50" s="43"/>
    </row>
    <row r="51" spans="1:22" x14ac:dyDescent="0.25">
      <c r="A51" s="128"/>
      <c r="B51" s="34" t="s">
        <v>31</v>
      </c>
      <c r="C51" s="71">
        <f t="shared" ref="C51:D51" si="72">C44+C45+C49+C50</f>
        <v>0</v>
      </c>
      <c r="D51" s="71">
        <f t="shared" si="72"/>
        <v>0</v>
      </c>
      <c r="E51" s="71">
        <f t="shared" ref="E51" si="73">E44+E45+E49+E50</f>
        <v>0</v>
      </c>
      <c r="F51" s="71">
        <f t="shared" ref="F51" si="74">F44+F45+F49+F50</f>
        <v>0</v>
      </c>
      <c r="G51" s="71">
        <f>G44+G45+G49+G50</f>
        <v>0</v>
      </c>
      <c r="H51" s="71">
        <f t="shared" ref="H51:M51" si="75">H44+H45+H49+H50</f>
        <v>0</v>
      </c>
      <c r="I51" s="71">
        <f t="shared" si="75"/>
        <v>0</v>
      </c>
      <c r="J51" s="73">
        <f t="shared" si="75"/>
        <v>0</v>
      </c>
      <c r="K51" s="73">
        <f t="shared" si="75"/>
        <v>0</v>
      </c>
      <c r="L51" s="73">
        <f t="shared" si="75"/>
        <v>0</v>
      </c>
      <c r="M51" s="73">
        <f t="shared" si="75"/>
        <v>0</v>
      </c>
      <c r="N51" s="39" t="s">
        <v>34</v>
      </c>
      <c r="O51" s="40" t="s">
        <v>34</v>
      </c>
      <c r="P51" s="73">
        <f t="shared" ref="P51" si="76">P44+P45+P49+P50</f>
        <v>0</v>
      </c>
      <c r="Q51" s="40" t="s">
        <v>34</v>
      </c>
      <c r="R51" s="40" t="s">
        <v>34</v>
      </c>
      <c r="S51" s="40" t="s">
        <v>34</v>
      </c>
      <c r="T51" s="73">
        <f t="shared" ref="T51:U51" si="77">T44+T45+T49+T50</f>
        <v>0</v>
      </c>
      <c r="U51" s="79">
        <f t="shared" si="77"/>
        <v>0</v>
      </c>
      <c r="V51" s="43"/>
    </row>
    <row r="52" spans="1:22" ht="46.15" customHeight="1" x14ac:dyDescent="0.25">
      <c r="A52" s="123" t="s">
        <v>139</v>
      </c>
      <c r="B52" s="80" t="s">
        <v>27</v>
      </c>
      <c r="C52" s="81">
        <v>0</v>
      </c>
      <c r="D52" s="81">
        <f>C52-G52</f>
        <v>0</v>
      </c>
      <c r="E52" s="81">
        <v>0</v>
      </c>
      <c r="F52" s="81">
        <v>0</v>
      </c>
      <c r="G52" s="81">
        <f t="shared" ref="G52" si="78">H52+I52</f>
        <v>0</v>
      </c>
      <c r="H52" s="81">
        <v>0</v>
      </c>
      <c r="I52" s="81">
        <v>0</v>
      </c>
      <c r="J52" s="63">
        <v>0</v>
      </c>
      <c r="K52" s="63">
        <v>0</v>
      </c>
      <c r="L52" s="63">
        <v>0</v>
      </c>
      <c r="M52" s="63">
        <v>0</v>
      </c>
      <c r="N52" s="31" t="s">
        <v>22</v>
      </c>
      <c r="O52" s="31" t="s">
        <v>130</v>
      </c>
      <c r="P52" s="75">
        <v>0</v>
      </c>
      <c r="Q52" s="10" t="s">
        <v>131</v>
      </c>
      <c r="R52" s="10" t="s">
        <v>131</v>
      </c>
      <c r="S52" s="10" t="s">
        <v>131</v>
      </c>
      <c r="T52" s="76">
        <v>0</v>
      </c>
      <c r="U52" s="78">
        <v>0</v>
      </c>
      <c r="V52" s="43"/>
    </row>
    <row r="53" spans="1:22" x14ac:dyDescent="0.25">
      <c r="A53" s="124"/>
      <c r="B53" s="80" t="s">
        <v>28</v>
      </c>
      <c r="C53" s="81">
        <f t="shared" ref="C53" si="79">C54+C55+C56</f>
        <v>0</v>
      </c>
      <c r="D53" s="81">
        <f t="shared" ref="D53:D58" si="80">C53-G53</f>
        <v>0</v>
      </c>
      <c r="E53" s="81">
        <f t="shared" ref="E53" si="81">E54+E55+E56</f>
        <v>0</v>
      </c>
      <c r="F53" s="81">
        <f t="shared" ref="F53" si="82">F54+F55+F56</f>
        <v>0</v>
      </c>
      <c r="G53" s="81">
        <f>H53+I53</f>
        <v>0</v>
      </c>
      <c r="H53" s="81">
        <f t="shared" ref="H53:M53" si="83">H54+H55+H56</f>
        <v>0</v>
      </c>
      <c r="I53" s="81">
        <f t="shared" si="83"/>
        <v>0</v>
      </c>
      <c r="J53" s="63">
        <f t="shared" si="83"/>
        <v>0</v>
      </c>
      <c r="K53" s="63">
        <f t="shared" si="83"/>
        <v>0</v>
      </c>
      <c r="L53" s="63">
        <f t="shared" si="83"/>
        <v>0</v>
      </c>
      <c r="M53" s="63">
        <f t="shared" si="83"/>
        <v>0</v>
      </c>
      <c r="N53" s="32" t="s">
        <v>33</v>
      </c>
      <c r="O53" s="11" t="s">
        <v>132</v>
      </c>
      <c r="P53" s="63">
        <f t="shared" ref="P53" si="84">P54+P55+P56</f>
        <v>0</v>
      </c>
      <c r="Q53" s="10" t="s">
        <v>132</v>
      </c>
      <c r="R53" s="10" t="s">
        <v>132</v>
      </c>
      <c r="S53" s="10" t="s">
        <v>132</v>
      </c>
      <c r="T53" s="76">
        <v>0</v>
      </c>
      <c r="U53" s="78">
        <v>0</v>
      </c>
      <c r="V53" s="43"/>
    </row>
    <row r="54" spans="1:22" x14ac:dyDescent="0.25">
      <c r="A54" s="124"/>
      <c r="B54" s="80" t="s">
        <v>15</v>
      </c>
      <c r="C54" s="81">
        <v>0</v>
      </c>
      <c r="D54" s="81">
        <f t="shared" si="80"/>
        <v>0</v>
      </c>
      <c r="E54" s="81">
        <v>0</v>
      </c>
      <c r="F54" s="81">
        <v>0</v>
      </c>
      <c r="G54" s="81">
        <f t="shared" ref="G54:G58" si="85">H54+I54</f>
        <v>0</v>
      </c>
      <c r="H54" s="81">
        <v>0</v>
      </c>
      <c r="I54" s="81">
        <v>0</v>
      </c>
      <c r="J54" s="64">
        <f>ROUND(I54/(1+0.19*1)*0.75,2)</f>
        <v>0</v>
      </c>
      <c r="K54" s="64">
        <f>ROUND(J54*0.19*1,2)</f>
        <v>0</v>
      </c>
      <c r="L54" s="64">
        <f>ROUND((I54-J54-K54)/1.19,2)</f>
        <v>0</v>
      </c>
      <c r="M54" s="64">
        <f>ROUND(L54*0.19*1,2)</f>
        <v>0</v>
      </c>
      <c r="N54" s="32" t="s">
        <v>33</v>
      </c>
      <c r="O54" s="11" t="s">
        <v>132</v>
      </c>
      <c r="P54" s="76">
        <v>0</v>
      </c>
      <c r="Q54" s="10" t="s">
        <v>132</v>
      </c>
      <c r="R54" s="10" t="s">
        <v>132</v>
      </c>
      <c r="S54" s="10" t="s">
        <v>132</v>
      </c>
      <c r="T54" s="76">
        <v>0</v>
      </c>
      <c r="U54" s="78">
        <v>0</v>
      </c>
      <c r="V54" s="43"/>
    </row>
    <row r="55" spans="1:22" x14ac:dyDescent="0.25">
      <c r="A55" s="124"/>
      <c r="B55" s="80" t="s">
        <v>16</v>
      </c>
      <c r="C55" s="81">
        <v>0</v>
      </c>
      <c r="D55" s="81">
        <f t="shared" si="80"/>
        <v>0</v>
      </c>
      <c r="E55" s="81">
        <v>0</v>
      </c>
      <c r="F55" s="81">
        <v>0</v>
      </c>
      <c r="G55" s="81">
        <f t="shared" si="85"/>
        <v>0</v>
      </c>
      <c r="H55" s="81">
        <v>0</v>
      </c>
      <c r="I55" s="81">
        <v>0</v>
      </c>
      <c r="J55" s="64">
        <f>ROUND(I55/(1+0.19*1)*0.75,2)</f>
        <v>0</v>
      </c>
      <c r="K55" s="64">
        <f>ROUND(J55*0.19*1,2)</f>
        <v>0</v>
      </c>
      <c r="L55" s="64">
        <f>ROUND((I55-J55-K55)/1.19,2)</f>
        <v>0</v>
      </c>
      <c r="M55" s="64">
        <f>ROUND(L55*0.19*1,2)</f>
        <v>0</v>
      </c>
      <c r="N55" s="32" t="s">
        <v>33</v>
      </c>
      <c r="O55" s="11" t="s">
        <v>132</v>
      </c>
      <c r="P55" s="76">
        <v>0</v>
      </c>
      <c r="Q55" s="10" t="s">
        <v>132</v>
      </c>
      <c r="R55" s="10" t="s">
        <v>132</v>
      </c>
      <c r="S55" s="10" t="s">
        <v>132</v>
      </c>
      <c r="T55" s="76">
        <v>0</v>
      </c>
      <c r="U55" s="78">
        <v>0</v>
      </c>
      <c r="V55" s="43"/>
    </row>
    <row r="56" spans="1:22" ht="31.5" x14ac:dyDescent="0.25">
      <c r="A56" s="124"/>
      <c r="B56" s="80" t="s">
        <v>17</v>
      </c>
      <c r="C56" s="81">
        <v>0</v>
      </c>
      <c r="D56" s="81">
        <f t="shared" si="80"/>
        <v>0</v>
      </c>
      <c r="E56" s="81">
        <v>0</v>
      </c>
      <c r="F56" s="81">
        <v>0</v>
      </c>
      <c r="G56" s="81">
        <f t="shared" si="85"/>
        <v>0</v>
      </c>
      <c r="H56" s="81">
        <v>0</v>
      </c>
      <c r="I56" s="81">
        <v>0</v>
      </c>
      <c r="J56" s="65">
        <v>0</v>
      </c>
      <c r="K56" s="65">
        <v>0</v>
      </c>
      <c r="L56" s="65">
        <v>0</v>
      </c>
      <c r="M56" s="66">
        <v>0</v>
      </c>
      <c r="N56" s="32" t="s">
        <v>33</v>
      </c>
      <c r="O56" s="11" t="s">
        <v>132</v>
      </c>
      <c r="P56" s="76">
        <v>0</v>
      </c>
      <c r="Q56" s="10" t="s">
        <v>132</v>
      </c>
      <c r="R56" s="10" t="s">
        <v>132</v>
      </c>
      <c r="S56" s="10" t="s">
        <v>132</v>
      </c>
      <c r="T56" s="76">
        <v>0</v>
      </c>
      <c r="U56" s="78">
        <v>0</v>
      </c>
      <c r="V56" s="43"/>
    </row>
    <row r="57" spans="1:22" x14ac:dyDescent="0.25">
      <c r="A57" s="124"/>
      <c r="B57" s="80" t="s">
        <v>29</v>
      </c>
      <c r="C57" s="81">
        <v>0</v>
      </c>
      <c r="D57" s="81">
        <f t="shared" si="80"/>
        <v>0</v>
      </c>
      <c r="E57" s="81">
        <v>0</v>
      </c>
      <c r="F57" s="81">
        <v>0</v>
      </c>
      <c r="G57" s="81">
        <f t="shared" si="85"/>
        <v>0</v>
      </c>
      <c r="H57" s="81">
        <v>0</v>
      </c>
      <c r="I57" s="81">
        <v>0</v>
      </c>
      <c r="J57" s="67">
        <v>0</v>
      </c>
      <c r="K57" s="67">
        <v>0</v>
      </c>
      <c r="L57" s="67">
        <v>0</v>
      </c>
      <c r="M57" s="68">
        <v>0</v>
      </c>
      <c r="N57" s="32" t="s">
        <v>136</v>
      </c>
      <c r="O57" s="11" t="s">
        <v>132</v>
      </c>
      <c r="P57" s="76">
        <v>0</v>
      </c>
      <c r="Q57" s="10" t="s">
        <v>132</v>
      </c>
      <c r="R57" s="10" t="s">
        <v>132</v>
      </c>
      <c r="S57" s="10" t="s">
        <v>132</v>
      </c>
      <c r="T57" s="76">
        <v>0</v>
      </c>
      <c r="U57" s="78">
        <v>0</v>
      </c>
      <c r="V57" s="43"/>
    </row>
    <row r="58" spans="1:22" x14ac:dyDescent="0.25">
      <c r="A58" s="124"/>
      <c r="B58" s="80" t="s">
        <v>30</v>
      </c>
      <c r="C58" s="81">
        <v>0</v>
      </c>
      <c r="D58" s="81">
        <f t="shared" si="80"/>
        <v>0</v>
      </c>
      <c r="E58" s="81">
        <v>0</v>
      </c>
      <c r="F58" s="81">
        <v>0</v>
      </c>
      <c r="G58" s="81">
        <f t="shared" si="85"/>
        <v>0</v>
      </c>
      <c r="H58" s="81">
        <v>0</v>
      </c>
      <c r="I58" s="81">
        <v>0</v>
      </c>
      <c r="J58" s="63">
        <v>0</v>
      </c>
      <c r="K58" s="63">
        <v>0</v>
      </c>
      <c r="L58" s="63">
        <v>0</v>
      </c>
      <c r="M58" s="63">
        <v>0</v>
      </c>
      <c r="N58" s="39" t="s">
        <v>34</v>
      </c>
      <c r="O58" s="40" t="s">
        <v>34</v>
      </c>
      <c r="P58" s="77">
        <f>SUM(P52+P53+P57)</f>
        <v>0</v>
      </c>
      <c r="Q58" s="40" t="s">
        <v>34</v>
      </c>
      <c r="R58" s="40" t="s">
        <v>34</v>
      </c>
      <c r="S58" s="40" t="s">
        <v>34</v>
      </c>
      <c r="T58" s="76">
        <v>0</v>
      </c>
      <c r="U58" s="76">
        <v>0</v>
      </c>
      <c r="V58" s="43"/>
    </row>
    <row r="59" spans="1:22" x14ac:dyDescent="0.25">
      <c r="A59" s="125"/>
      <c r="B59" s="82" t="s">
        <v>31</v>
      </c>
      <c r="C59" s="83">
        <f t="shared" ref="C59:D59" si="86">C52+C53+C57+C58</f>
        <v>0</v>
      </c>
      <c r="D59" s="83">
        <f t="shared" si="86"/>
        <v>0</v>
      </c>
      <c r="E59" s="83">
        <f t="shared" ref="E59" si="87">E52+E53+E57+E58</f>
        <v>0</v>
      </c>
      <c r="F59" s="83">
        <f t="shared" ref="F59" si="88">F52+F53+F57+F58</f>
        <v>0</v>
      </c>
      <c r="G59" s="83">
        <f>G52+G53+G57+G58</f>
        <v>0</v>
      </c>
      <c r="H59" s="83">
        <f t="shared" ref="H59:M59" si="89">H52+H53+H57+H58</f>
        <v>0</v>
      </c>
      <c r="I59" s="83">
        <f t="shared" si="89"/>
        <v>0</v>
      </c>
      <c r="J59" s="73">
        <f t="shared" si="89"/>
        <v>0</v>
      </c>
      <c r="K59" s="73">
        <f t="shared" si="89"/>
        <v>0</v>
      </c>
      <c r="L59" s="73">
        <f t="shared" si="89"/>
        <v>0</v>
      </c>
      <c r="M59" s="73">
        <f t="shared" si="89"/>
        <v>0</v>
      </c>
      <c r="N59" s="39" t="s">
        <v>34</v>
      </c>
      <c r="O59" s="40" t="s">
        <v>34</v>
      </c>
      <c r="P59" s="73">
        <f t="shared" ref="P59" si="90">P52+P53+P57+P58</f>
        <v>0</v>
      </c>
      <c r="Q59" s="40" t="s">
        <v>34</v>
      </c>
      <c r="R59" s="40" t="s">
        <v>34</v>
      </c>
      <c r="S59" s="40" t="s">
        <v>34</v>
      </c>
      <c r="T59" s="73">
        <f t="shared" ref="T59:U59" si="91">T52+T53+T57+T58</f>
        <v>0</v>
      </c>
      <c r="U59" s="79">
        <f t="shared" si="91"/>
        <v>0</v>
      </c>
      <c r="V59" s="43"/>
    </row>
    <row r="60" spans="1:22" x14ac:dyDescent="0.25">
      <c r="A60" s="35" t="s">
        <v>13</v>
      </c>
      <c r="B60" s="35"/>
      <c r="C60" s="72">
        <f t="shared" ref="C60:I60" si="92">C43+C51+C59</f>
        <v>0</v>
      </c>
      <c r="D60" s="72">
        <f t="shared" si="92"/>
        <v>0</v>
      </c>
      <c r="E60" s="72">
        <f t="shared" si="92"/>
        <v>0</v>
      </c>
      <c r="F60" s="72">
        <f t="shared" si="92"/>
        <v>0</v>
      </c>
      <c r="G60" s="72">
        <f t="shared" si="92"/>
        <v>0</v>
      </c>
      <c r="H60" s="72">
        <f t="shared" si="92"/>
        <v>0</v>
      </c>
      <c r="I60" s="72">
        <f t="shared" si="92"/>
        <v>0</v>
      </c>
      <c r="J60" s="72">
        <f t="shared" ref="J60" si="93">J43+J51+J59</f>
        <v>0</v>
      </c>
      <c r="K60" s="72">
        <f t="shared" ref="K60" si="94">K43+K51+K59</f>
        <v>0</v>
      </c>
      <c r="L60" s="72">
        <f t="shared" ref="L60" si="95">L43+L51+L59</f>
        <v>0</v>
      </c>
      <c r="M60" s="72">
        <f t="shared" ref="M60" si="96">M43+M51+M59</f>
        <v>0</v>
      </c>
      <c r="N60" s="36" t="s">
        <v>34</v>
      </c>
      <c r="O60" s="36" t="s">
        <v>34</v>
      </c>
      <c r="P60" s="72">
        <f t="shared" ref="P60" si="97">P43+P51+P59</f>
        <v>0</v>
      </c>
      <c r="Q60" s="36" t="s">
        <v>34</v>
      </c>
      <c r="R60" s="36" t="s">
        <v>34</v>
      </c>
      <c r="S60" s="36" t="s">
        <v>34</v>
      </c>
      <c r="T60" s="72">
        <f t="shared" ref="T60" si="98">T43+T51+T59</f>
        <v>0</v>
      </c>
      <c r="U60" s="72">
        <f t="shared" ref="U60" si="99">U43+U51+U59</f>
        <v>0</v>
      </c>
      <c r="V60" s="36"/>
    </row>
    <row r="61" spans="1:22" ht="52.15" customHeight="1" x14ac:dyDescent="0.25">
      <c r="A61" s="120" t="s">
        <v>133</v>
      </c>
      <c r="B61" s="37" t="s">
        <v>27</v>
      </c>
      <c r="C61" s="62">
        <v>0</v>
      </c>
      <c r="D61" s="62">
        <f>C61-G61</f>
        <v>0</v>
      </c>
      <c r="E61" s="62">
        <v>0</v>
      </c>
      <c r="F61" s="62">
        <v>0</v>
      </c>
      <c r="G61" s="62">
        <f t="shared" ref="G61" si="100">H61+I61</f>
        <v>0</v>
      </c>
      <c r="H61" s="62">
        <v>0</v>
      </c>
      <c r="I61" s="62">
        <v>0</v>
      </c>
      <c r="J61" s="63">
        <v>0</v>
      </c>
      <c r="K61" s="63">
        <v>0</v>
      </c>
      <c r="L61" s="63">
        <v>0</v>
      </c>
      <c r="M61" s="63">
        <v>0</v>
      </c>
      <c r="N61" s="31" t="s">
        <v>22</v>
      </c>
      <c r="O61" s="31" t="s">
        <v>130</v>
      </c>
      <c r="P61" s="75">
        <v>0</v>
      </c>
      <c r="Q61" s="10" t="s">
        <v>131</v>
      </c>
      <c r="R61" s="10" t="s">
        <v>131</v>
      </c>
      <c r="S61" s="10" t="s">
        <v>131</v>
      </c>
      <c r="T61" s="76">
        <v>0</v>
      </c>
      <c r="U61" s="78">
        <v>0</v>
      </c>
      <c r="V61" s="43"/>
    </row>
    <row r="62" spans="1:22" x14ac:dyDescent="0.25">
      <c r="A62" s="121"/>
      <c r="B62" s="37" t="s">
        <v>28</v>
      </c>
      <c r="C62" s="62">
        <f t="shared" ref="C62" si="101">C63+C64+C65</f>
        <v>0</v>
      </c>
      <c r="D62" s="62">
        <f t="shared" ref="D62:D67" si="102">C62-G62</f>
        <v>0</v>
      </c>
      <c r="E62" s="62">
        <f t="shared" ref="E62" si="103">E63+E64+E65</f>
        <v>0</v>
      </c>
      <c r="F62" s="62">
        <f t="shared" ref="F62" si="104">F63+F64+F65</f>
        <v>0</v>
      </c>
      <c r="G62" s="62">
        <f>H62+I62</f>
        <v>0</v>
      </c>
      <c r="H62" s="62">
        <f t="shared" ref="H62:M62" si="105">H63+H64+H65</f>
        <v>0</v>
      </c>
      <c r="I62" s="62">
        <f t="shared" si="105"/>
        <v>0</v>
      </c>
      <c r="J62" s="63">
        <f t="shared" si="105"/>
        <v>0</v>
      </c>
      <c r="K62" s="63">
        <f t="shared" si="105"/>
        <v>0</v>
      </c>
      <c r="L62" s="63">
        <f t="shared" si="105"/>
        <v>0</v>
      </c>
      <c r="M62" s="63">
        <f t="shared" si="105"/>
        <v>0</v>
      </c>
      <c r="N62" s="32" t="s">
        <v>33</v>
      </c>
      <c r="O62" s="11" t="s">
        <v>132</v>
      </c>
      <c r="P62" s="63">
        <f t="shared" ref="P62" si="106">P63+P64+P65</f>
        <v>0</v>
      </c>
      <c r="Q62" s="10" t="s">
        <v>132</v>
      </c>
      <c r="R62" s="10" t="s">
        <v>132</v>
      </c>
      <c r="S62" s="10" t="s">
        <v>132</v>
      </c>
      <c r="T62" s="76">
        <v>0</v>
      </c>
      <c r="U62" s="78">
        <v>0</v>
      </c>
      <c r="V62" s="43"/>
    </row>
    <row r="63" spans="1:22" x14ac:dyDescent="0.25">
      <c r="A63" s="121"/>
      <c r="B63" s="37" t="s">
        <v>15</v>
      </c>
      <c r="C63" s="62">
        <v>0</v>
      </c>
      <c r="D63" s="62">
        <f t="shared" si="102"/>
        <v>0</v>
      </c>
      <c r="E63" s="62">
        <v>0</v>
      </c>
      <c r="F63" s="62">
        <v>0</v>
      </c>
      <c r="G63" s="62">
        <f t="shared" ref="G63:G67" si="107">H63+I63</f>
        <v>0</v>
      </c>
      <c r="H63" s="62">
        <v>0</v>
      </c>
      <c r="I63" s="62">
        <v>0</v>
      </c>
      <c r="J63" s="64">
        <f>ROUND(I63/(1+0.19*1)*0.75,2)</f>
        <v>0</v>
      </c>
      <c r="K63" s="64">
        <f>ROUND(J63*0.19*1,2)</f>
        <v>0</v>
      </c>
      <c r="L63" s="64">
        <f>ROUND((I63-J63-K63)/1.19,2)</f>
        <v>0</v>
      </c>
      <c r="M63" s="64">
        <f>ROUND(L63*0.19*1,2)</f>
        <v>0</v>
      </c>
      <c r="N63" s="32" t="s">
        <v>33</v>
      </c>
      <c r="O63" s="11" t="s">
        <v>132</v>
      </c>
      <c r="P63" s="76">
        <v>0</v>
      </c>
      <c r="Q63" s="10" t="s">
        <v>132</v>
      </c>
      <c r="R63" s="10" t="s">
        <v>132</v>
      </c>
      <c r="S63" s="10" t="s">
        <v>132</v>
      </c>
      <c r="T63" s="76">
        <v>0</v>
      </c>
      <c r="U63" s="78">
        <v>0</v>
      </c>
      <c r="V63" s="43"/>
    </row>
    <row r="64" spans="1:22" x14ac:dyDescent="0.25">
      <c r="A64" s="121"/>
      <c r="B64" s="37" t="s">
        <v>16</v>
      </c>
      <c r="C64" s="62">
        <v>0</v>
      </c>
      <c r="D64" s="62">
        <f t="shared" si="102"/>
        <v>0</v>
      </c>
      <c r="E64" s="62">
        <v>0</v>
      </c>
      <c r="F64" s="62">
        <v>0</v>
      </c>
      <c r="G64" s="62">
        <f t="shared" si="107"/>
        <v>0</v>
      </c>
      <c r="H64" s="62">
        <v>0</v>
      </c>
      <c r="I64" s="62">
        <v>0</v>
      </c>
      <c r="J64" s="64">
        <f>ROUND(I64/(1+0.19*1)*0.75,2)</f>
        <v>0</v>
      </c>
      <c r="K64" s="64">
        <f>ROUND(J64*0.19*1,2)</f>
        <v>0</v>
      </c>
      <c r="L64" s="64">
        <f>ROUND((I64-J64-K64)/1.19,2)</f>
        <v>0</v>
      </c>
      <c r="M64" s="64">
        <f>ROUND(L64*0.19*1,2)</f>
        <v>0</v>
      </c>
      <c r="N64" s="32" t="s">
        <v>33</v>
      </c>
      <c r="O64" s="11" t="s">
        <v>132</v>
      </c>
      <c r="P64" s="76">
        <v>0</v>
      </c>
      <c r="Q64" s="10" t="s">
        <v>132</v>
      </c>
      <c r="R64" s="10" t="s">
        <v>132</v>
      </c>
      <c r="S64" s="10" t="s">
        <v>132</v>
      </c>
      <c r="T64" s="76">
        <v>0</v>
      </c>
      <c r="U64" s="78">
        <v>0</v>
      </c>
      <c r="V64" s="43"/>
    </row>
    <row r="65" spans="1:22" ht="31.5" x14ac:dyDescent="0.25">
      <c r="A65" s="121"/>
      <c r="B65" s="37" t="s">
        <v>17</v>
      </c>
      <c r="C65" s="62">
        <v>0</v>
      </c>
      <c r="D65" s="62">
        <f t="shared" si="102"/>
        <v>0</v>
      </c>
      <c r="E65" s="62">
        <v>0</v>
      </c>
      <c r="F65" s="62">
        <v>0</v>
      </c>
      <c r="G65" s="62">
        <f t="shared" si="107"/>
        <v>0</v>
      </c>
      <c r="H65" s="62">
        <v>0</v>
      </c>
      <c r="I65" s="62">
        <v>0</v>
      </c>
      <c r="J65" s="65">
        <v>0</v>
      </c>
      <c r="K65" s="65">
        <v>0</v>
      </c>
      <c r="L65" s="65">
        <v>0</v>
      </c>
      <c r="M65" s="66">
        <v>0</v>
      </c>
      <c r="N65" s="32" t="s">
        <v>33</v>
      </c>
      <c r="O65" s="11" t="s">
        <v>132</v>
      </c>
      <c r="P65" s="76">
        <v>0</v>
      </c>
      <c r="Q65" s="10" t="s">
        <v>132</v>
      </c>
      <c r="R65" s="10" t="s">
        <v>132</v>
      </c>
      <c r="S65" s="10" t="s">
        <v>132</v>
      </c>
      <c r="T65" s="76">
        <v>0</v>
      </c>
      <c r="U65" s="78">
        <v>0</v>
      </c>
      <c r="V65" s="43"/>
    </row>
    <row r="66" spans="1:22" x14ac:dyDescent="0.25">
      <c r="A66" s="121"/>
      <c r="B66" s="37" t="s">
        <v>29</v>
      </c>
      <c r="C66" s="62">
        <v>0</v>
      </c>
      <c r="D66" s="62">
        <f t="shared" si="102"/>
        <v>0</v>
      </c>
      <c r="E66" s="62">
        <v>0</v>
      </c>
      <c r="F66" s="62">
        <v>0</v>
      </c>
      <c r="G66" s="62">
        <f t="shared" si="107"/>
        <v>0</v>
      </c>
      <c r="H66" s="62">
        <v>0</v>
      </c>
      <c r="I66" s="62">
        <v>0</v>
      </c>
      <c r="J66" s="67">
        <v>0</v>
      </c>
      <c r="K66" s="67">
        <v>0</v>
      </c>
      <c r="L66" s="67">
        <v>0</v>
      </c>
      <c r="M66" s="68">
        <v>0</v>
      </c>
      <c r="N66" s="32" t="s">
        <v>136</v>
      </c>
      <c r="O66" s="11" t="s">
        <v>132</v>
      </c>
      <c r="P66" s="76">
        <v>0</v>
      </c>
      <c r="Q66" s="10" t="s">
        <v>132</v>
      </c>
      <c r="R66" s="10" t="s">
        <v>132</v>
      </c>
      <c r="S66" s="10" t="s">
        <v>132</v>
      </c>
      <c r="T66" s="76">
        <v>0</v>
      </c>
      <c r="U66" s="78">
        <v>0</v>
      </c>
      <c r="V66" s="43"/>
    </row>
    <row r="67" spans="1:22" ht="47.25" x14ac:dyDescent="0.25">
      <c r="A67" s="121"/>
      <c r="B67" s="37" t="s">
        <v>36</v>
      </c>
      <c r="C67" s="62">
        <v>0</v>
      </c>
      <c r="D67" s="62">
        <f t="shared" si="102"/>
        <v>0</v>
      </c>
      <c r="E67" s="62">
        <v>0</v>
      </c>
      <c r="F67" s="62">
        <v>0</v>
      </c>
      <c r="G67" s="62">
        <f t="shared" si="107"/>
        <v>0</v>
      </c>
      <c r="H67" s="62">
        <v>0</v>
      </c>
      <c r="I67" s="62">
        <v>0</v>
      </c>
      <c r="J67" s="63">
        <v>0</v>
      </c>
      <c r="K67" s="63">
        <v>0</v>
      </c>
      <c r="L67" s="63">
        <v>0</v>
      </c>
      <c r="M67" s="63">
        <v>0</v>
      </c>
      <c r="N67" s="39" t="s">
        <v>34</v>
      </c>
      <c r="O67" s="40" t="s">
        <v>34</v>
      </c>
      <c r="P67" s="77">
        <f>SUM(P61+P62+P66)</f>
        <v>0</v>
      </c>
      <c r="Q67" s="40" t="s">
        <v>34</v>
      </c>
      <c r="R67" s="40" t="s">
        <v>34</v>
      </c>
      <c r="S67" s="40" t="s">
        <v>34</v>
      </c>
      <c r="T67" s="76">
        <v>0</v>
      </c>
      <c r="U67" s="76">
        <v>0</v>
      </c>
      <c r="V67" s="43"/>
    </row>
    <row r="68" spans="1:22" x14ac:dyDescent="0.25">
      <c r="A68" s="122"/>
      <c r="B68" s="33" t="s">
        <v>31</v>
      </c>
      <c r="C68" s="69">
        <f t="shared" ref="C68:D68" si="108">C61+C62+C66+C67</f>
        <v>0</v>
      </c>
      <c r="D68" s="69">
        <f t="shared" si="108"/>
        <v>0</v>
      </c>
      <c r="E68" s="69">
        <f t="shared" ref="E68" si="109">E61+E62+E66+E67</f>
        <v>0</v>
      </c>
      <c r="F68" s="69">
        <f t="shared" ref="F68" si="110">F61+F62+F66+F67</f>
        <v>0</v>
      </c>
      <c r="G68" s="69">
        <f>G61+G62+G66+G67</f>
        <v>0</v>
      </c>
      <c r="H68" s="69">
        <f t="shared" ref="H68:M68" si="111">H61+H62+H66+H67</f>
        <v>0</v>
      </c>
      <c r="I68" s="69">
        <f t="shared" si="111"/>
        <v>0</v>
      </c>
      <c r="J68" s="73">
        <f t="shared" si="111"/>
        <v>0</v>
      </c>
      <c r="K68" s="73">
        <f t="shared" si="111"/>
        <v>0</v>
      </c>
      <c r="L68" s="73">
        <f t="shared" si="111"/>
        <v>0</v>
      </c>
      <c r="M68" s="73">
        <f t="shared" si="111"/>
        <v>0</v>
      </c>
      <c r="N68" s="39" t="s">
        <v>34</v>
      </c>
      <c r="O68" s="40" t="s">
        <v>34</v>
      </c>
      <c r="P68" s="73">
        <f t="shared" ref="P68" si="112">P61+P62+P66+P67</f>
        <v>0</v>
      </c>
      <c r="Q68" s="40" t="s">
        <v>34</v>
      </c>
      <c r="R68" s="40" t="s">
        <v>34</v>
      </c>
      <c r="S68" s="40" t="s">
        <v>34</v>
      </c>
      <c r="T68" s="73">
        <f t="shared" ref="T68:U68" si="113">T61+T62+T66+T67</f>
        <v>0</v>
      </c>
      <c r="U68" s="79">
        <f t="shared" si="113"/>
        <v>0</v>
      </c>
      <c r="V68" s="74"/>
    </row>
    <row r="69" spans="1:22" ht="47.45" customHeight="1" x14ac:dyDescent="0.25">
      <c r="A69" s="126" t="s">
        <v>134</v>
      </c>
      <c r="B69" s="38" t="s">
        <v>27</v>
      </c>
      <c r="C69" s="70">
        <v>0</v>
      </c>
      <c r="D69" s="70">
        <f>C69-G69</f>
        <v>0</v>
      </c>
      <c r="E69" s="70">
        <v>0</v>
      </c>
      <c r="F69" s="70">
        <v>0</v>
      </c>
      <c r="G69" s="70">
        <f t="shared" ref="G69" si="114">H69+I69</f>
        <v>0</v>
      </c>
      <c r="H69" s="70">
        <v>0</v>
      </c>
      <c r="I69" s="70">
        <v>0</v>
      </c>
      <c r="J69" s="63">
        <v>0</v>
      </c>
      <c r="K69" s="63">
        <v>0</v>
      </c>
      <c r="L69" s="63">
        <v>0</v>
      </c>
      <c r="M69" s="63">
        <v>0</v>
      </c>
      <c r="N69" s="31" t="s">
        <v>22</v>
      </c>
      <c r="O69" s="31" t="s">
        <v>130</v>
      </c>
      <c r="P69" s="75">
        <v>0</v>
      </c>
      <c r="Q69" s="10" t="s">
        <v>131</v>
      </c>
      <c r="R69" s="10" t="s">
        <v>131</v>
      </c>
      <c r="S69" s="10" t="s">
        <v>131</v>
      </c>
      <c r="T69" s="76">
        <v>0</v>
      </c>
      <c r="U69" s="78">
        <v>0</v>
      </c>
      <c r="V69" s="43"/>
    </row>
    <row r="70" spans="1:22" x14ac:dyDescent="0.25">
      <c r="A70" s="127"/>
      <c r="B70" s="38" t="s">
        <v>28</v>
      </c>
      <c r="C70" s="70">
        <f t="shared" ref="C70" si="115">C71+C72+C73</f>
        <v>0</v>
      </c>
      <c r="D70" s="70">
        <f t="shared" ref="D70:D75" si="116">C70-G70</f>
        <v>0</v>
      </c>
      <c r="E70" s="70">
        <f t="shared" ref="E70" si="117">E71+E72+E73</f>
        <v>0</v>
      </c>
      <c r="F70" s="70">
        <f t="shared" ref="F70" si="118">F71+F72+F73</f>
        <v>0</v>
      </c>
      <c r="G70" s="70">
        <f>H70+I70</f>
        <v>0</v>
      </c>
      <c r="H70" s="70">
        <f t="shared" ref="H70:M70" si="119">H71+H72+H73</f>
        <v>0</v>
      </c>
      <c r="I70" s="70">
        <f t="shared" si="119"/>
        <v>0</v>
      </c>
      <c r="J70" s="63">
        <f t="shared" si="119"/>
        <v>0</v>
      </c>
      <c r="K70" s="63">
        <f t="shared" si="119"/>
        <v>0</v>
      </c>
      <c r="L70" s="63">
        <f t="shared" si="119"/>
        <v>0</v>
      </c>
      <c r="M70" s="63">
        <f t="shared" si="119"/>
        <v>0</v>
      </c>
      <c r="N70" s="32" t="s">
        <v>33</v>
      </c>
      <c r="O70" s="11" t="s">
        <v>132</v>
      </c>
      <c r="P70" s="63">
        <f t="shared" ref="P70" si="120">P71+P72+P73</f>
        <v>0</v>
      </c>
      <c r="Q70" s="10" t="s">
        <v>132</v>
      </c>
      <c r="R70" s="10" t="s">
        <v>132</v>
      </c>
      <c r="S70" s="10" t="s">
        <v>132</v>
      </c>
      <c r="T70" s="76">
        <v>0</v>
      </c>
      <c r="U70" s="78">
        <v>0</v>
      </c>
      <c r="V70" s="43"/>
    </row>
    <row r="71" spans="1:22" x14ac:dyDescent="0.25">
      <c r="A71" s="127"/>
      <c r="B71" s="38" t="s">
        <v>15</v>
      </c>
      <c r="C71" s="70">
        <v>0</v>
      </c>
      <c r="D71" s="70">
        <f t="shared" si="116"/>
        <v>0</v>
      </c>
      <c r="E71" s="70">
        <v>0</v>
      </c>
      <c r="F71" s="70">
        <v>0</v>
      </c>
      <c r="G71" s="70">
        <f t="shared" ref="G71:G75" si="121">H71+I71</f>
        <v>0</v>
      </c>
      <c r="H71" s="70">
        <v>0</v>
      </c>
      <c r="I71" s="70">
        <v>0</v>
      </c>
      <c r="J71" s="64">
        <f>ROUND(I71/(1+0.19*1)*0.75,2)</f>
        <v>0</v>
      </c>
      <c r="K71" s="64">
        <f>ROUND(J71*0.19*1,2)</f>
        <v>0</v>
      </c>
      <c r="L71" s="64">
        <f>ROUND((I71-J71-K71)/1.19,2)</f>
        <v>0</v>
      </c>
      <c r="M71" s="64">
        <f>ROUND(L71*0.19*1,2)</f>
        <v>0</v>
      </c>
      <c r="N71" s="32" t="s">
        <v>33</v>
      </c>
      <c r="O71" s="11" t="s">
        <v>132</v>
      </c>
      <c r="P71" s="76">
        <v>0</v>
      </c>
      <c r="Q71" s="10" t="s">
        <v>132</v>
      </c>
      <c r="R71" s="10" t="s">
        <v>132</v>
      </c>
      <c r="S71" s="10" t="s">
        <v>132</v>
      </c>
      <c r="T71" s="76">
        <v>0</v>
      </c>
      <c r="U71" s="78">
        <v>0</v>
      </c>
      <c r="V71" s="43"/>
    </row>
    <row r="72" spans="1:22" x14ac:dyDescent="0.25">
      <c r="A72" s="127"/>
      <c r="B72" s="38" t="s">
        <v>16</v>
      </c>
      <c r="C72" s="70">
        <v>0</v>
      </c>
      <c r="D72" s="70">
        <f t="shared" si="116"/>
        <v>0</v>
      </c>
      <c r="E72" s="70">
        <v>0</v>
      </c>
      <c r="F72" s="70">
        <v>0</v>
      </c>
      <c r="G72" s="70">
        <f t="shared" si="121"/>
        <v>0</v>
      </c>
      <c r="H72" s="70">
        <v>0</v>
      </c>
      <c r="I72" s="70">
        <v>0</v>
      </c>
      <c r="J72" s="64">
        <f>ROUND(I72/(1+0.19*1)*0.75,2)</f>
        <v>0</v>
      </c>
      <c r="K72" s="64">
        <f>ROUND(J72*0.19*1,2)</f>
        <v>0</v>
      </c>
      <c r="L72" s="64">
        <f>ROUND((I72-J72-K72)/1.19,2)</f>
        <v>0</v>
      </c>
      <c r="M72" s="64">
        <f>ROUND(L72*0.19*1,2)</f>
        <v>0</v>
      </c>
      <c r="N72" s="32" t="s">
        <v>33</v>
      </c>
      <c r="O72" s="11" t="s">
        <v>132</v>
      </c>
      <c r="P72" s="76">
        <v>0</v>
      </c>
      <c r="Q72" s="10" t="s">
        <v>132</v>
      </c>
      <c r="R72" s="10" t="s">
        <v>132</v>
      </c>
      <c r="S72" s="10" t="s">
        <v>132</v>
      </c>
      <c r="T72" s="76">
        <v>0</v>
      </c>
      <c r="U72" s="78">
        <v>0</v>
      </c>
      <c r="V72" s="43"/>
    </row>
    <row r="73" spans="1:22" ht="31.5" x14ac:dyDescent="0.25">
      <c r="A73" s="127"/>
      <c r="B73" s="38" t="s">
        <v>17</v>
      </c>
      <c r="C73" s="70">
        <v>0</v>
      </c>
      <c r="D73" s="70">
        <f t="shared" si="116"/>
        <v>0</v>
      </c>
      <c r="E73" s="70">
        <v>0</v>
      </c>
      <c r="F73" s="70">
        <v>0</v>
      </c>
      <c r="G73" s="70">
        <f t="shared" si="121"/>
        <v>0</v>
      </c>
      <c r="H73" s="70">
        <v>0</v>
      </c>
      <c r="I73" s="70">
        <v>0</v>
      </c>
      <c r="J73" s="65">
        <v>0</v>
      </c>
      <c r="K73" s="65">
        <v>0</v>
      </c>
      <c r="L73" s="65">
        <v>0</v>
      </c>
      <c r="M73" s="66">
        <v>0</v>
      </c>
      <c r="N73" s="32" t="s">
        <v>33</v>
      </c>
      <c r="O73" s="11" t="s">
        <v>132</v>
      </c>
      <c r="P73" s="76">
        <v>0</v>
      </c>
      <c r="Q73" s="10" t="s">
        <v>132</v>
      </c>
      <c r="R73" s="10" t="s">
        <v>132</v>
      </c>
      <c r="S73" s="10" t="s">
        <v>132</v>
      </c>
      <c r="T73" s="76">
        <v>0</v>
      </c>
      <c r="U73" s="78">
        <v>0</v>
      </c>
      <c r="V73" s="43"/>
    </row>
    <row r="74" spans="1:22" x14ac:dyDescent="0.25">
      <c r="A74" s="127"/>
      <c r="B74" s="38" t="s">
        <v>29</v>
      </c>
      <c r="C74" s="70">
        <v>0</v>
      </c>
      <c r="D74" s="70">
        <f t="shared" si="116"/>
        <v>0</v>
      </c>
      <c r="E74" s="70">
        <v>0</v>
      </c>
      <c r="F74" s="70">
        <v>0</v>
      </c>
      <c r="G74" s="70">
        <f t="shared" si="121"/>
        <v>0</v>
      </c>
      <c r="H74" s="70">
        <v>0</v>
      </c>
      <c r="I74" s="70">
        <v>0</v>
      </c>
      <c r="J74" s="67">
        <v>0</v>
      </c>
      <c r="K74" s="67">
        <v>0</v>
      </c>
      <c r="L74" s="67">
        <v>0</v>
      </c>
      <c r="M74" s="68">
        <v>0</v>
      </c>
      <c r="N74" s="32" t="s">
        <v>136</v>
      </c>
      <c r="O74" s="11" t="s">
        <v>132</v>
      </c>
      <c r="P74" s="76">
        <v>0</v>
      </c>
      <c r="Q74" s="10" t="s">
        <v>132</v>
      </c>
      <c r="R74" s="10" t="s">
        <v>132</v>
      </c>
      <c r="S74" s="10" t="s">
        <v>132</v>
      </c>
      <c r="T74" s="76">
        <v>0</v>
      </c>
      <c r="U74" s="78">
        <v>0</v>
      </c>
      <c r="V74" s="43"/>
    </row>
    <row r="75" spans="1:22" x14ac:dyDescent="0.25">
      <c r="A75" s="127"/>
      <c r="B75" s="38" t="s">
        <v>30</v>
      </c>
      <c r="C75" s="70">
        <v>0</v>
      </c>
      <c r="D75" s="70">
        <f t="shared" si="116"/>
        <v>0</v>
      </c>
      <c r="E75" s="70">
        <v>0</v>
      </c>
      <c r="F75" s="70">
        <v>0</v>
      </c>
      <c r="G75" s="70">
        <f t="shared" si="121"/>
        <v>0</v>
      </c>
      <c r="H75" s="70">
        <v>0</v>
      </c>
      <c r="I75" s="70">
        <v>0</v>
      </c>
      <c r="J75" s="63">
        <v>0</v>
      </c>
      <c r="K75" s="63">
        <v>0</v>
      </c>
      <c r="L75" s="63">
        <v>0</v>
      </c>
      <c r="M75" s="63">
        <v>0</v>
      </c>
      <c r="N75" s="39" t="s">
        <v>34</v>
      </c>
      <c r="O75" s="40" t="s">
        <v>34</v>
      </c>
      <c r="P75" s="77">
        <f>SUM(P69+P70+P74)</f>
        <v>0</v>
      </c>
      <c r="Q75" s="40" t="s">
        <v>34</v>
      </c>
      <c r="R75" s="40" t="s">
        <v>34</v>
      </c>
      <c r="S75" s="40" t="s">
        <v>34</v>
      </c>
      <c r="T75" s="76">
        <v>0</v>
      </c>
      <c r="U75" s="76">
        <v>0</v>
      </c>
      <c r="V75" s="43"/>
    </row>
    <row r="76" spans="1:22" x14ac:dyDescent="0.25">
      <c r="A76" s="128"/>
      <c r="B76" s="34" t="s">
        <v>31</v>
      </c>
      <c r="C76" s="71">
        <f t="shared" ref="C76:D76" si="122">C69+C70+C74+C75</f>
        <v>0</v>
      </c>
      <c r="D76" s="71">
        <f t="shared" si="122"/>
        <v>0</v>
      </c>
      <c r="E76" s="71">
        <f t="shared" ref="E76" si="123">E69+E70+E74+E75</f>
        <v>0</v>
      </c>
      <c r="F76" s="71">
        <f t="shared" ref="F76" si="124">F69+F70+F74+F75</f>
        <v>0</v>
      </c>
      <c r="G76" s="71">
        <f>G69+G70+G74+G75</f>
        <v>0</v>
      </c>
      <c r="H76" s="71">
        <f t="shared" ref="H76:M76" si="125">H69+H70+H74+H75</f>
        <v>0</v>
      </c>
      <c r="I76" s="71">
        <f t="shared" si="125"/>
        <v>0</v>
      </c>
      <c r="J76" s="73">
        <f t="shared" si="125"/>
        <v>0</v>
      </c>
      <c r="K76" s="73">
        <f t="shared" si="125"/>
        <v>0</v>
      </c>
      <c r="L76" s="73">
        <f t="shared" si="125"/>
        <v>0</v>
      </c>
      <c r="M76" s="73">
        <f t="shared" si="125"/>
        <v>0</v>
      </c>
      <c r="N76" s="39" t="s">
        <v>34</v>
      </c>
      <c r="O76" s="40" t="s">
        <v>34</v>
      </c>
      <c r="P76" s="73">
        <f t="shared" ref="P76" si="126">P69+P70+P74+P75</f>
        <v>0</v>
      </c>
      <c r="Q76" s="40" t="s">
        <v>34</v>
      </c>
      <c r="R76" s="40" t="s">
        <v>34</v>
      </c>
      <c r="S76" s="40" t="s">
        <v>34</v>
      </c>
      <c r="T76" s="73">
        <f t="shared" ref="T76:U76" si="127">T69+T70+T74+T75</f>
        <v>0</v>
      </c>
      <c r="U76" s="79">
        <f t="shared" si="127"/>
        <v>0</v>
      </c>
      <c r="V76" s="43"/>
    </row>
    <row r="77" spans="1:22" ht="43.15" customHeight="1" x14ac:dyDescent="0.25">
      <c r="A77" s="123" t="s">
        <v>139</v>
      </c>
      <c r="B77" s="80" t="s">
        <v>27</v>
      </c>
      <c r="C77" s="81">
        <v>0</v>
      </c>
      <c r="D77" s="81">
        <f>C77-G77</f>
        <v>0</v>
      </c>
      <c r="E77" s="81">
        <v>0</v>
      </c>
      <c r="F77" s="81">
        <v>0</v>
      </c>
      <c r="G77" s="81">
        <f t="shared" ref="G77" si="128">H77+I77</f>
        <v>0</v>
      </c>
      <c r="H77" s="81">
        <v>0</v>
      </c>
      <c r="I77" s="81">
        <v>0</v>
      </c>
      <c r="J77" s="63">
        <v>0</v>
      </c>
      <c r="K77" s="63">
        <v>0</v>
      </c>
      <c r="L77" s="63">
        <v>0</v>
      </c>
      <c r="M77" s="63">
        <v>0</v>
      </c>
      <c r="N77" s="31" t="s">
        <v>22</v>
      </c>
      <c r="O77" s="31" t="s">
        <v>130</v>
      </c>
      <c r="P77" s="75">
        <v>0</v>
      </c>
      <c r="Q77" s="10" t="s">
        <v>131</v>
      </c>
      <c r="R77" s="10" t="s">
        <v>131</v>
      </c>
      <c r="S77" s="10" t="s">
        <v>131</v>
      </c>
      <c r="T77" s="76">
        <v>0</v>
      </c>
      <c r="U77" s="78">
        <v>0</v>
      </c>
      <c r="V77" s="43"/>
    </row>
    <row r="78" spans="1:22" x14ac:dyDescent="0.25">
      <c r="A78" s="124"/>
      <c r="B78" s="80" t="s">
        <v>28</v>
      </c>
      <c r="C78" s="81">
        <f t="shared" ref="C78" si="129">C79+C80+C81</f>
        <v>0</v>
      </c>
      <c r="D78" s="81">
        <f t="shared" ref="D78:D83" si="130">C78-G78</f>
        <v>0</v>
      </c>
      <c r="E78" s="81">
        <f t="shared" ref="E78" si="131">E79+E80+E81</f>
        <v>0</v>
      </c>
      <c r="F78" s="81">
        <f t="shared" ref="F78" si="132">F79+F80+F81</f>
        <v>0</v>
      </c>
      <c r="G78" s="81">
        <f>H78+I78</f>
        <v>0</v>
      </c>
      <c r="H78" s="81">
        <f t="shared" ref="H78:M78" si="133">H79+H80+H81</f>
        <v>0</v>
      </c>
      <c r="I78" s="81">
        <f t="shared" si="133"/>
        <v>0</v>
      </c>
      <c r="J78" s="63">
        <f t="shared" si="133"/>
        <v>0</v>
      </c>
      <c r="K78" s="63">
        <f t="shared" si="133"/>
        <v>0</v>
      </c>
      <c r="L78" s="63">
        <f t="shared" si="133"/>
        <v>0</v>
      </c>
      <c r="M78" s="63">
        <f t="shared" si="133"/>
        <v>0</v>
      </c>
      <c r="N78" s="32" t="s">
        <v>33</v>
      </c>
      <c r="O78" s="11" t="s">
        <v>132</v>
      </c>
      <c r="P78" s="63">
        <f t="shared" ref="P78" si="134">P79+P80+P81</f>
        <v>0</v>
      </c>
      <c r="Q78" s="10" t="s">
        <v>132</v>
      </c>
      <c r="R78" s="10" t="s">
        <v>132</v>
      </c>
      <c r="S78" s="10" t="s">
        <v>132</v>
      </c>
      <c r="T78" s="76">
        <v>0</v>
      </c>
      <c r="U78" s="78">
        <v>0</v>
      </c>
      <c r="V78" s="43"/>
    </row>
    <row r="79" spans="1:22" x14ac:dyDescent="0.25">
      <c r="A79" s="124"/>
      <c r="B79" s="80" t="s">
        <v>15</v>
      </c>
      <c r="C79" s="81">
        <v>0</v>
      </c>
      <c r="D79" s="81">
        <f t="shared" si="130"/>
        <v>0</v>
      </c>
      <c r="E79" s="81">
        <v>0</v>
      </c>
      <c r="F79" s="81">
        <v>0</v>
      </c>
      <c r="G79" s="81">
        <f t="shared" ref="G79:G83" si="135">H79+I79</f>
        <v>0</v>
      </c>
      <c r="H79" s="81">
        <v>0</v>
      </c>
      <c r="I79" s="81">
        <v>0</v>
      </c>
      <c r="J79" s="64">
        <f>ROUND(I79/(1+0.19*1)*0.75,2)</f>
        <v>0</v>
      </c>
      <c r="K79" s="64">
        <f>ROUND(J79*0.19*1,2)</f>
        <v>0</v>
      </c>
      <c r="L79" s="64">
        <f>ROUND((I79-J79-K79)/1.19,2)</f>
        <v>0</v>
      </c>
      <c r="M79" s="64">
        <f>ROUND(L79*0.19*1,2)</f>
        <v>0</v>
      </c>
      <c r="N79" s="32" t="s">
        <v>33</v>
      </c>
      <c r="O79" s="11" t="s">
        <v>132</v>
      </c>
      <c r="P79" s="76">
        <v>0</v>
      </c>
      <c r="Q79" s="10" t="s">
        <v>132</v>
      </c>
      <c r="R79" s="10" t="s">
        <v>132</v>
      </c>
      <c r="S79" s="10" t="s">
        <v>132</v>
      </c>
      <c r="T79" s="76">
        <v>0</v>
      </c>
      <c r="U79" s="78">
        <v>0</v>
      </c>
      <c r="V79" s="43"/>
    </row>
    <row r="80" spans="1:22" x14ac:dyDescent="0.25">
      <c r="A80" s="124"/>
      <c r="B80" s="80" t="s">
        <v>16</v>
      </c>
      <c r="C80" s="81">
        <v>0</v>
      </c>
      <c r="D80" s="81">
        <f t="shared" si="130"/>
        <v>0</v>
      </c>
      <c r="E80" s="81">
        <v>0</v>
      </c>
      <c r="F80" s="81">
        <v>0</v>
      </c>
      <c r="G80" s="81">
        <f t="shared" si="135"/>
        <v>0</v>
      </c>
      <c r="H80" s="81">
        <v>0</v>
      </c>
      <c r="I80" s="81">
        <v>0</v>
      </c>
      <c r="J80" s="64">
        <f>ROUND(I80/(1+0.19*1)*0.75,2)</f>
        <v>0</v>
      </c>
      <c r="K80" s="64">
        <f>ROUND(J80*0.19*1,2)</f>
        <v>0</v>
      </c>
      <c r="L80" s="64">
        <f>ROUND((I80-J80-K80)/1.19,2)</f>
        <v>0</v>
      </c>
      <c r="M80" s="64">
        <f>ROUND(L80*0.19*1,2)</f>
        <v>0</v>
      </c>
      <c r="N80" s="32" t="s">
        <v>33</v>
      </c>
      <c r="O80" s="11" t="s">
        <v>132</v>
      </c>
      <c r="P80" s="76">
        <v>0</v>
      </c>
      <c r="Q80" s="10" t="s">
        <v>132</v>
      </c>
      <c r="R80" s="10" t="s">
        <v>132</v>
      </c>
      <c r="S80" s="10" t="s">
        <v>132</v>
      </c>
      <c r="T80" s="76">
        <v>0</v>
      </c>
      <c r="U80" s="78">
        <v>0</v>
      </c>
      <c r="V80" s="43"/>
    </row>
    <row r="81" spans="1:22" ht="31.5" x14ac:dyDescent="0.25">
      <c r="A81" s="124"/>
      <c r="B81" s="80" t="s">
        <v>17</v>
      </c>
      <c r="C81" s="81">
        <v>0</v>
      </c>
      <c r="D81" s="81">
        <f t="shared" si="130"/>
        <v>0</v>
      </c>
      <c r="E81" s="81">
        <v>0</v>
      </c>
      <c r="F81" s="81">
        <v>0</v>
      </c>
      <c r="G81" s="81">
        <f t="shared" si="135"/>
        <v>0</v>
      </c>
      <c r="H81" s="81">
        <v>0</v>
      </c>
      <c r="I81" s="81">
        <v>0</v>
      </c>
      <c r="J81" s="65">
        <v>0</v>
      </c>
      <c r="K81" s="65">
        <v>0</v>
      </c>
      <c r="L81" s="65">
        <v>0</v>
      </c>
      <c r="M81" s="66">
        <v>0</v>
      </c>
      <c r="N81" s="32" t="s">
        <v>33</v>
      </c>
      <c r="O81" s="11" t="s">
        <v>132</v>
      </c>
      <c r="P81" s="76">
        <v>0</v>
      </c>
      <c r="Q81" s="10" t="s">
        <v>132</v>
      </c>
      <c r="R81" s="10" t="s">
        <v>132</v>
      </c>
      <c r="S81" s="10" t="s">
        <v>132</v>
      </c>
      <c r="T81" s="76">
        <v>0</v>
      </c>
      <c r="U81" s="78">
        <v>0</v>
      </c>
      <c r="V81" s="43"/>
    </row>
    <row r="82" spans="1:22" x14ac:dyDescent="0.25">
      <c r="A82" s="124"/>
      <c r="B82" s="80" t="s">
        <v>29</v>
      </c>
      <c r="C82" s="81">
        <v>0</v>
      </c>
      <c r="D82" s="81">
        <f t="shared" si="130"/>
        <v>0</v>
      </c>
      <c r="E82" s="81">
        <v>0</v>
      </c>
      <c r="F82" s="81">
        <v>0</v>
      </c>
      <c r="G82" s="81">
        <f t="shared" si="135"/>
        <v>0</v>
      </c>
      <c r="H82" s="81">
        <v>0</v>
      </c>
      <c r="I82" s="81">
        <v>0</v>
      </c>
      <c r="J82" s="67">
        <v>0</v>
      </c>
      <c r="K82" s="67">
        <v>0</v>
      </c>
      <c r="L82" s="67">
        <v>0</v>
      </c>
      <c r="M82" s="68">
        <v>0</v>
      </c>
      <c r="N82" s="32" t="s">
        <v>136</v>
      </c>
      <c r="O82" s="11" t="s">
        <v>132</v>
      </c>
      <c r="P82" s="76">
        <v>0</v>
      </c>
      <c r="Q82" s="10" t="s">
        <v>132</v>
      </c>
      <c r="R82" s="10" t="s">
        <v>132</v>
      </c>
      <c r="S82" s="10" t="s">
        <v>132</v>
      </c>
      <c r="T82" s="76">
        <v>0</v>
      </c>
      <c r="U82" s="78">
        <v>0</v>
      </c>
      <c r="V82" s="43"/>
    </row>
    <row r="83" spans="1:22" x14ac:dyDescent="0.25">
      <c r="A83" s="124"/>
      <c r="B83" s="80" t="s">
        <v>30</v>
      </c>
      <c r="C83" s="81">
        <v>0</v>
      </c>
      <c r="D83" s="81">
        <f t="shared" si="130"/>
        <v>0</v>
      </c>
      <c r="E83" s="81">
        <v>0</v>
      </c>
      <c r="F83" s="81">
        <v>0</v>
      </c>
      <c r="G83" s="81">
        <f t="shared" si="135"/>
        <v>0</v>
      </c>
      <c r="H83" s="81">
        <v>0</v>
      </c>
      <c r="I83" s="81">
        <v>0</v>
      </c>
      <c r="J83" s="63">
        <v>0</v>
      </c>
      <c r="K83" s="63">
        <v>0</v>
      </c>
      <c r="L83" s="63">
        <v>0</v>
      </c>
      <c r="M83" s="63">
        <v>0</v>
      </c>
      <c r="N83" s="39" t="s">
        <v>34</v>
      </c>
      <c r="O83" s="40" t="s">
        <v>34</v>
      </c>
      <c r="P83" s="77">
        <f>SUM(P77+P78+P82)</f>
        <v>0</v>
      </c>
      <c r="Q83" s="40" t="s">
        <v>34</v>
      </c>
      <c r="R83" s="40" t="s">
        <v>34</v>
      </c>
      <c r="S83" s="40" t="s">
        <v>34</v>
      </c>
      <c r="T83" s="76">
        <v>0</v>
      </c>
      <c r="U83" s="76">
        <v>0</v>
      </c>
      <c r="V83" s="43"/>
    </row>
    <row r="84" spans="1:22" x14ac:dyDescent="0.25">
      <c r="A84" s="125"/>
      <c r="B84" s="82" t="s">
        <v>31</v>
      </c>
      <c r="C84" s="83">
        <f t="shared" ref="C84:D84" si="136">C77+C78+C82+C83</f>
        <v>0</v>
      </c>
      <c r="D84" s="83">
        <f t="shared" si="136"/>
        <v>0</v>
      </c>
      <c r="E84" s="83">
        <f t="shared" ref="E84" si="137">E77+E78+E82+E83</f>
        <v>0</v>
      </c>
      <c r="F84" s="83">
        <f t="shared" ref="F84" si="138">F77+F78+F82+F83</f>
        <v>0</v>
      </c>
      <c r="G84" s="83">
        <f>G77+G78+G82+G83</f>
        <v>0</v>
      </c>
      <c r="H84" s="83">
        <f t="shared" ref="H84:M84" si="139">H77+H78+H82+H83</f>
        <v>0</v>
      </c>
      <c r="I84" s="83">
        <f t="shared" si="139"/>
        <v>0</v>
      </c>
      <c r="J84" s="73">
        <f t="shared" si="139"/>
        <v>0</v>
      </c>
      <c r="K84" s="73">
        <f t="shared" si="139"/>
        <v>0</v>
      </c>
      <c r="L84" s="73">
        <f t="shared" si="139"/>
        <v>0</v>
      </c>
      <c r="M84" s="73">
        <f t="shared" si="139"/>
        <v>0</v>
      </c>
      <c r="N84" s="39" t="s">
        <v>34</v>
      </c>
      <c r="O84" s="40" t="s">
        <v>34</v>
      </c>
      <c r="P84" s="73">
        <f t="shared" ref="P84" si="140">P77+P78+P82+P83</f>
        <v>0</v>
      </c>
      <c r="Q84" s="40" t="s">
        <v>34</v>
      </c>
      <c r="R84" s="40" t="s">
        <v>34</v>
      </c>
      <c r="S84" s="40" t="s">
        <v>34</v>
      </c>
      <c r="T84" s="73">
        <f t="shared" ref="T84:U84" si="141">T77+T78+T82+T83</f>
        <v>0</v>
      </c>
      <c r="U84" s="79">
        <f t="shared" si="141"/>
        <v>0</v>
      </c>
      <c r="V84" s="43"/>
    </row>
    <row r="85" spans="1:22" x14ac:dyDescent="0.25">
      <c r="A85" s="35" t="s">
        <v>13</v>
      </c>
      <c r="B85" s="35"/>
      <c r="C85" s="72">
        <f t="shared" ref="C85:I85" si="142">C68+C76+C84</f>
        <v>0</v>
      </c>
      <c r="D85" s="72">
        <f t="shared" si="142"/>
        <v>0</v>
      </c>
      <c r="E85" s="72">
        <f t="shared" si="142"/>
        <v>0</v>
      </c>
      <c r="F85" s="72">
        <f t="shared" si="142"/>
        <v>0</v>
      </c>
      <c r="G85" s="72">
        <f t="shared" si="142"/>
        <v>0</v>
      </c>
      <c r="H85" s="72">
        <f t="shared" si="142"/>
        <v>0</v>
      </c>
      <c r="I85" s="72">
        <f t="shared" si="142"/>
        <v>0</v>
      </c>
      <c r="J85" s="72">
        <f t="shared" ref="J85" si="143">J68+J76+J84</f>
        <v>0</v>
      </c>
      <c r="K85" s="72">
        <f t="shared" ref="K85" si="144">K68+K76+K84</f>
        <v>0</v>
      </c>
      <c r="L85" s="72">
        <f t="shared" ref="L85" si="145">L68+L76+L84</f>
        <v>0</v>
      </c>
      <c r="M85" s="72">
        <f t="shared" ref="M85" si="146">M68+M76+M84</f>
        <v>0</v>
      </c>
      <c r="N85" s="36" t="s">
        <v>34</v>
      </c>
      <c r="O85" s="36" t="s">
        <v>34</v>
      </c>
      <c r="P85" s="72">
        <f t="shared" ref="P85" si="147">P68+P76+P84</f>
        <v>0</v>
      </c>
      <c r="Q85" s="36" t="s">
        <v>34</v>
      </c>
      <c r="R85" s="36" t="s">
        <v>34</v>
      </c>
      <c r="S85" s="36" t="s">
        <v>34</v>
      </c>
      <c r="T85" s="72">
        <f t="shared" ref="T85" si="148">T68+T76+T84</f>
        <v>0</v>
      </c>
      <c r="U85" s="72">
        <f t="shared" ref="U85" si="149">U68+U76+U84</f>
        <v>0</v>
      </c>
      <c r="V85" s="84"/>
    </row>
    <row r="86" spans="1:22" ht="88.9" customHeight="1" x14ac:dyDescent="0.25">
      <c r="A86" s="15" t="s">
        <v>37</v>
      </c>
      <c r="B86" s="7" t="s">
        <v>40</v>
      </c>
      <c r="C86" s="87">
        <v>0</v>
      </c>
      <c r="D86" s="87">
        <v>0</v>
      </c>
      <c r="E86" s="87">
        <v>0</v>
      </c>
      <c r="F86" s="87">
        <v>0</v>
      </c>
      <c r="G86" s="87">
        <v>0</v>
      </c>
      <c r="H86" s="87">
        <v>0</v>
      </c>
      <c r="I86" s="87">
        <v>0</v>
      </c>
      <c r="J86" s="7"/>
      <c r="K86" s="7"/>
      <c r="L86" s="7"/>
      <c r="M86" s="7"/>
      <c r="N86" s="7"/>
      <c r="O86" s="16"/>
      <c r="P86" s="8"/>
      <c r="Q86" s="30"/>
      <c r="R86" s="9"/>
      <c r="S86" s="9"/>
      <c r="T86" s="10"/>
      <c r="U86" s="10"/>
      <c r="V86" s="10"/>
    </row>
    <row r="87" spans="1:22" ht="63" x14ac:dyDescent="0.25">
      <c r="A87" s="15" t="s">
        <v>38</v>
      </c>
      <c r="B87" s="7" t="s">
        <v>39</v>
      </c>
      <c r="C87" s="87">
        <v>0</v>
      </c>
      <c r="D87" s="87">
        <v>0</v>
      </c>
      <c r="E87" s="87">
        <v>0</v>
      </c>
      <c r="F87" s="87">
        <v>0</v>
      </c>
      <c r="G87" s="87">
        <v>0</v>
      </c>
      <c r="H87" s="87">
        <v>0</v>
      </c>
      <c r="I87" s="87">
        <v>0</v>
      </c>
      <c r="J87" s="7"/>
      <c r="K87" s="7"/>
      <c r="L87" s="7"/>
      <c r="M87" s="7"/>
      <c r="N87" s="7"/>
      <c r="O87" s="16"/>
      <c r="P87" s="8"/>
      <c r="Q87" s="30"/>
      <c r="R87" s="9"/>
      <c r="S87" s="9"/>
      <c r="T87" s="10"/>
      <c r="U87" s="10"/>
      <c r="V87" s="10"/>
    </row>
    <row r="88" spans="1:22" ht="63" x14ac:dyDescent="0.25">
      <c r="A88" s="15" t="s">
        <v>142</v>
      </c>
      <c r="B88" s="7" t="s">
        <v>39</v>
      </c>
      <c r="C88" s="87">
        <v>0</v>
      </c>
      <c r="D88" s="87">
        <v>0</v>
      </c>
      <c r="E88" s="87">
        <v>0</v>
      </c>
      <c r="F88" s="87">
        <v>0</v>
      </c>
      <c r="G88" s="87">
        <v>0</v>
      </c>
      <c r="H88" s="87">
        <v>0</v>
      </c>
      <c r="I88" s="87">
        <v>0</v>
      </c>
      <c r="J88" s="7"/>
      <c r="K88" s="7"/>
      <c r="L88" s="7"/>
      <c r="M88" s="7"/>
      <c r="N88" s="7"/>
      <c r="O88" s="16"/>
      <c r="P88" s="8"/>
      <c r="Q88" s="30"/>
      <c r="R88" s="9"/>
      <c r="S88" s="9"/>
      <c r="T88" s="10"/>
      <c r="U88" s="10"/>
      <c r="V88" s="10"/>
    </row>
    <row r="89" spans="1:22" ht="37.15" customHeight="1" x14ac:dyDescent="0.25">
      <c r="A89" s="17"/>
      <c r="B89" s="86" t="s">
        <v>8</v>
      </c>
      <c r="C89" s="88">
        <f>C35+C60+C85+C86+C87+C88</f>
        <v>0</v>
      </c>
      <c r="D89" s="88">
        <f>D35+D60+D85+D86+D87+D88</f>
        <v>0</v>
      </c>
      <c r="E89" s="88">
        <f>E35+E60+E85+E86+E87+E88</f>
        <v>0</v>
      </c>
      <c r="F89" s="88">
        <f>F35+F60+F85+F86+F87+F88</f>
        <v>0</v>
      </c>
      <c r="G89" s="88">
        <f>G35+G60+G85+G86+G87+G88</f>
        <v>0</v>
      </c>
      <c r="H89" s="88">
        <f t="shared" ref="H89:I89" si="150">H35+H60+H85+H86+H87+H88</f>
        <v>0</v>
      </c>
      <c r="I89" s="88">
        <f t="shared" si="150"/>
        <v>0</v>
      </c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 x14ac:dyDescent="0.25">
      <c r="A90" s="21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U90" s="20"/>
    </row>
    <row r="91" spans="1:22" x14ac:dyDescent="0.25">
      <c r="A91" s="21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U91" s="20"/>
    </row>
    <row r="92" spans="1:22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U92" s="22"/>
    </row>
    <row r="93" spans="1:22" x14ac:dyDescent="0.25">
      <c r="A93" s="1" t="s">
        <v>2</v>
      </c>
      <c r="B93" s="1"/>
      <c r="C93" s="1"/>
      <c r="D93" s="1"/>
      <c r="E93" s="1"/>
      <c r="F93" s="1"/>
      <c r="G93" s="1"/>
      <c r="H93" s="1" t="s">
        <v>1</v>
      </c>
      <c r="I93" s="1"/>
      <c r="J93" s="1"/>
      <c r="K93" s="1"/>
      <c r="L93" s="1"/>
      <c r="N93" s="1"/>
      <c r="O93" s="1"/>
      <c r="P93" s="1"/>
      <c r="Q93" s="1"/>
      <c r="U93" s="1"/>
    </row>
    <row r="94" spans="1:22" x14ac:dyDescent="0.25">
      <c r="A94" s="1" t="s">
        <v>4</v>
      </c>
      <c r="B94" s="1"/>
      <c r="C94" s="1"/>
      <c r="D94" s="1"/>
      <c r="E94" s="1"/>
      <c r="F94" s="1"/>
      <c r="G94" s="1"/>
      <c r="H94" s="1" t="s">
        <v>3</v>
      </c>
      <c r="I94" s="1"/>
      <c r="J94" s="1"/>
      <c r="K94" s="1"/>
      <c r="L94" s="1"/>
      <c r="N94" s="1"/>
      <c r="O94" s="1"/>
      <c r="P94" s="1"/>
      <c r="Q94" s="1"/>
      <c r="U94" s="1"/>
    </row>
    <row r="95" spans="1:22" x14ac:dyDescent="0.25">
      <c r="A95" s="1" t="s">
        <v>5</v>
      </c>
      <c r="B95" s="1"/>
      <c r="C95" s="1"/>
      <c r="D95" s="1"/>
      <c r="E95" s="1"/>
      <c r="F95" s="1"/>
      <c r="G95" s="1"/>
      <c r="H95" s="1" t="s">
        <v>4</v>
      </c>
      <c r="I95" s="1"/>
      <c r="J95" s="1"/>
      <c r="K95" s="1"/>
      <c r="L95" s="1"/>
      <c r="N95" s="1"/>
      <c r="O95" s="1"/>
      <c r="P95" s="1"/>
      <c r="Q95" s="1"/>
      <c r="T95" s="20"/>
      <c r="U95" s="1"/>
    </row>
    <row r="96" spans="1:22" x14ac:dyDescent="0.25">
      <c r="H96" s="1" t="s">
        <v>6</v>
      </c>
    </row>
  </sheetData>
  <mergeCells count="23">
    <mergeCell ref="C5:D5"/>
    <mergeCell ref="E5:F5"/>
    <mergeCell ref="I8:I10"/>
    <mergeCell ref="J8:M9"/>
    <mergeCell ref="N8:U9"/>
    <mergeCell ref="V8:V10"/>
    <mergeCell ref="A11:A18"/>
    <mergeCell ref="A8:A10"/>
    <mergeCell ref="B8:B10"/>
    <mergeCell ref="G8:G10"/>
    <mergeCell ref="H8:H10"/>
    <mergeCell ref="A77:A84"/>
    <mergeCell ref="C8:C10"/>
    <mergeCell ref="D8:D10"/>
    <mergeCell ref="E8:E10"/>
    <mergeCell ref="F8:F10"/>
    <mergeCell ref="A27:A34"/>
    <mergeCell ref="A36:A43"/>
    <mergeCell ref="A44:A51"/>
    <mergeCell ref="A52:A59"/>
    <mergeCell ref="A61:A68"/>
    <mergeCell ref="A69:A76"/>
    <mergeCell ref="A19:A26"/>
  </mergeCells>
  <dataValidations count="2">
    <dataValidation type="list" allowBlank="1" showInputMessage="1" showErrorMessage="1" sqref="C6 E6">
      <formula1>"January, February, March, April, May, June, July, August, September, October, November, December"</formula1>
    </dataValidation>
    <dataValidation type="list" allowBlank="1" showInputMessage="1" showErrorMessage="1" sqref="D6 F6">
      <formula1>"2023, 2024, 2025"</formula1>
    </dataValidation>
  </dataValidations>
  <pageMargins left="0.7" right="0.7" top="0.75" bottom="0.75" header="0.3" footer="0.3"/>
  <pageSetup paperSize="8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BG45"/>
  <sheetViews>
    <sheetView zoomScale="55" zoomScaleNormal="55" workbookViewId="0">
      <selection activeCell="A42" sqref="A42:XFD42"/>
    </sheetView>
  </sheetViews>
  <sheetFormatPr defaultColWidth="8.85546875" defaultRowHeight="15.75" x14ac:dyDescent="0.25"/>
  <cols>
    <col min="1" max="1" width="27.5703125" style="3" customWidth="1"/>
    <col min="2" max="2" width="25.140625" style="3" customWidth="1"/>
    <col min="3" max="3" width="36.28515625" style="3" bestFit="1" customWidth="1"/>
    <col min="4" max="4" width="22.7109375" style="3" customWidth="1"/>
    <col min="5" max="5" width="25.28515625" style="3" customWidth="1"/>
    <col min="6" max="6" width="21.7109375" style="3" customWidth="1"/>
    <col min="7" max="7" width="28.85546875" style="3" customWidth="1"/>
    <col min="8" max="8" width="21.7109375" style="3" customWidth="1"/>
    <col min="9" max="10" width="16.28515625" style="3" customWidth="1"/>
    <col min="11" max="11" width="18.42578125" style="3" customWidth="1"/>
    <col min="12" max="12" width="19.140625" style="3" customWidth="1"/>
    <col min="13" max="13" width="17.7109375" style="3" customWidth="1"/>
    <col min="14" max="14" width="23.28515625" style="3" customWidth="1"/>
    <col min="15" max="15" width="18.7109375" style="3" customWidth="1"/>
    <col min="16" max="16" width="20.85546875" style="3" customWidth="1"/>
    <col min="17" max="17" width="19.5703125" style="3" customWidth="1"/>
    <col min="18" max="18" width="41.7109375" style="3" customWidth="1"/>
    <col min="19" max="19" width="14.28515625" style="3" customWidth="1"/>
    <col min="20" max="20" width="17.140625" style="3" customWidth="1"/>
    <col min="21" max="21" width="45.28515625" style="3" customWidth="1"/>
    <col min="22" max="59" width="8.85546875" style="4"/>
    <col min="60" max="16384" width="8.85546875" style="3"/>
  </cols>
  <sheetData>
    <row r="1" spans="1:59" ht="54" customHeight="1" x14ac:dyDescent="0.25"/>
    <row r="2" spans="1:59" ht="54" customHeight="1" x14ac:dyDescent="0.35">
      <c r="A2" s="108" t="s">
        <v>41</v>
      </c>
      <c r="B2" s="108"/>
      <c r="C2" s="108"/>
      <c r="D2" s="108"/>
      <c r="E2" s="108"/>
      <c r="F2" s="109"/>
      <c r="G2" s="108" t="s">
        <v>182</v>
      </c>
    </row>
    <row r="3" spans="1:59" ht="54" customHeight="1" x14ac:dyDescent="0.35">
      <c r="A3" s="108" t="s">
        <v>42</v>
      </c>
      <c r="B3" s="108"/>
      <c r="C3" s="108"/>
      <c r="D3" s="108"/>
      <c r="E3" s="108"/>
      <c r="F3" s="109"/>
      <c r="G3" s="108"/>
    </row>
    <row r="4" spans="1:59" ht="24.6" customHeight="1" x14ac:dyDescent="0.35">
      <c r="A4" s="109"/>
      <c r="B4" s="5"/>
    </row>
    <row r="5" spans="1:59" ht="23.25" x14ac:dyDescent="0.35">
      <c r="A5" s="108"/>
      <c r="B5" s="23"/>
      <c r="C5" s="110" t="s">
        <v>108</v>
      </c>
      <c r="D5" s="110"/>
      <c r="E5" s="85" t="s">
        <v>109</v>
      </c>
      <c r="F5" s="85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59" ht="23.25" x14ac:dyDescent="0.35">
      <c r="A6" s="108" t="s">
        <v>107</v>
      </c>
      <c r="B6" s="23"/>
      <c r="C6" s="56" t="str">
        <f>Anexa1.1_TipCheltuieli!C6</f>
        <v>April</v>
      </c>
      <c r="D6" s="56">
        <f>Anexa1.1_TipCheltuieli!D6</f>
        <v>2023</v>
      </c>
      <c r="E6" s="56" t="str">
        <f>Anexa1.1_TipCheltuieli!E6</f>
        <v>June</v>
      </c>
      <c r="F6" s="56">
        <f>Anexa1.1_TipCheltuieli!F6</f>
        <v>2023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59" ht="25.15" customHeight="1" x14ac:dyDescent="0.25">
      <c r="A7" s="23"/>
      <c r="B7" s="23"/>
      <c r="C7" s="24"/>
      <c r="D7" s="24"/>
      <c r="E7" s="24"/>
      <c r="F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59" ht="46.9" customHeight="1" x14ac:dyDescent="0.25">
      <c r="A8" s="130" t="s">
        <v>10</v>
      </c>
      <c r="B8" s="130" t="s">
        <v>119</v>
      </c>
      <c r="C8" s="130" t="s">
        <v>14</v>
      </c>
      <c r="D8" s="130" t="s">
        <v>120</v>
      </c>
      <c r="E8" s="142" t="s">
        <v>143</v>
      </c>
      <c r="F8" s="145" t="s">
        <v>135</v>
      </c>
      <c r="G8" s="130" t="str">
        <f>"Valoarea cheltuielilor efectuate si solicitate (LEI) cumulat in perioada anterioara raportarii 01.01.2023 - "&amp;DAY(EOMONTH(DATE(D6,MONTH(1&amp;C6),1),-1))&amp;"."&amp;TEXT(MONTH(DATE(D6,MONTH(1&amp;C6),1))-1,"00")&amp;"."&amp;D6</f>
        <v>Valoarea cheltuielilor efectuate si solicitate (LEI) cumulat in perioada anterioara raportarii 01.01.2023 - 31.03.2023</v>
      </c>
      <c r="H8" s="130" t="e">
        <f>"Valoarea cheltuielilor efectuate si solicitate (LEI) in perioada de raportare 01."&amp;TEXT(MONTH(1&amp;C6),"00")&amp;"."&amp;D6&amp;" - "&amp;DAY(EOMONTH(DATE(F6,MONTH(1&amp;E6),1),0))&amp;"."&amp;TEXT(MONTH(1&amp;E6),"00")&amp;"."&amp;F6</f>
        <v>#VALUE!</v>
      </c>
      <c r="I8" s="129" t="s">
        <v>18</v>
      </c>
      <c r="J8" s="129"/>
      <c r="K8" s="129"/>
      <c r="L8" s="129"/>
      <c r="M8" s="133" t="s">
        <v>0</v>
      </c>
      <c r="N8" s="134"/>
      <c r="O8" s="134"/>
      <c r="P8" s="134"/>
      <c r="Q8" s="134"/>
      <c r="R8" s="134"/>
      <c r="S8" s="134"/>
      <c r="T8" s="134"/>
      <c r="U8" s="129" t="s">
        <v>35</v>
      </c>
      <c r="BG8" s="3"/>
    </row>
    <row r="9" spans="1:59" x14ac:dyDescent="0.25">
      <c r="A9" s="131"/>
      <c r="B9" s="131"/>
      <c r="C9" s="137"/>
      <c r="D9" s="137"/>
      <c r="E9" s="156"/>
      <c r="F9" s="146"/>
      <c r="G9" s="131"/>
      <c r="H9" s="137"/>
      <c r="I9" s="129"/>
      <c r="J9" s="129"/>
      <c r="K9" s="129"/>
      <c r="L9" s="129"/>
      <c r="M9" s="135"/>
      <c r="N9" s="136"/>
      <c r="O9" s="136"/>
      <c r="P9" s="136"/>
      <c r="Q9" s="136"/>
      <c r="R9" s="136"/>
      <c r="S9" s="136"/>
      <c r="T9" s="136"/>
      <c r="U9" s="129"/>
      <c r="BG9" s="3"/>
    </row>
    <row r="10" spans="1:59" ht="82.15" customHeight="1" x14ac:dyDescent="0.25">
      <c r="A10" s="132"/>
      <c r="B10" s="132"/>
      <c r="C10" s="138"/>
      <c r="D10" s="138"/>
      <c r="E10" s="157"/>
      <c r="F10" s="147"/>
      <c r="G10" s="132"/>
      <c r="H10" s="138"/>
      <c r="I10" s="29" t="s">
        <v>92</v>
      </c>
      <c r="J10" s="27" t="s">
        <v>19</v>
      </c>
      <c r="K10" s="27" t="s">
        <v>93</v>
      </c>
      <c r="L10" s="27" t="s">
        <v>20</v>
      </c>
      <c r="M10" s="50" t="s">
        <v>21</v>
      </c>
      <c r="N10" s="49" t="s">
        <v>23</v>
      </c>
      <c r="O10" s="49" t="s">
        <v>9</v>
      </c>
      <c r="P10" s="49" t="s">
        <v>50</v>
      </c>
      <c r="Q10" s="49" t="s">
        <v>24</v>
      </c>
      <c r="R10" s="49" t="s">
        <v>25</v>
      </c>
      <c r="S10" s="51" t="s">
        <v>105</v>
      </c>
      <c r="T10" s="25" t="s">
        <v>104</v>
      </c>
      <c r="U10" s="129"/>
      <c r="BG10" s="3"/>
    </row>
    <row r="11" spans="1:59" ht="62.45" customHeight="1" x14ac:dyDescent="0.25">
      <c r="A11" s="148" t="s">
        <v>11</v>
      </c>
      <c r="B11" s="120" t="s">
        <v>147</v>
      </c>
      <c r="C11" s="37" t="s">
        <v>100</v>
      </c>
      <c r="D11" s="37"/>
      <c r="E11" s="62">
        <v>0</v>
      </c>
      <c r="F11" s="62">
        <f>G11+H11</f>
        <v>0</v>
      </c>
      <c r="G11" s="62">
        <v>0</v>
      </c>
      <c r="H11" s="62">
        <v>0</v>
      </c>
      <c r="I11" s="64">
        <v>0</v>
      </c>
      <c r="J11" s="64">
        <v>0</v>
      </c>
      <c r="K11" s="64">
        <v>0</v>
      </c>
      <c r="L11" s="64">
        <v>0</v>
      </c>
      <c r="M11" s="11" t="s">
        <v>146</v>
      </c>
      <c r="N11" s="10" t="s">
        <v>132</v>
      </c>
      <c r="O11" s="75">
        <v>0</v>
      </c>
      <c r="P11" s="10" t="s">
        <v>132</v>
      </c>
      <c r="Q11" s="10" t="s">
        <v>132</v>
      </c>
      <c r="R11" s="10" t="s">
        <v>132</v>
      </c>
      <c r="S11" s="75">
        <v>0</v>
      </c>
      <c r="T11" s="75">
        <v>0</v>
      </c>
      <c r="U11" s="43"/>
      <c r="BG11" s="3"/>
    </row>
    <row r="12" spans="1:59" ht="15" customHeight="1" x14ac:dyDescent="0.25">
      <c r="A12" s="149"/>
      <c r="B12" s="149"/>
      <c r="C12" s="37" t="s">
        <v>95</v>
      </c>
      <c r="D12" s="37"/>
      <c r="E12" s="62">
        <v>0</v>
      </c>
      <c r="F12" s="62">
        <f t="shared" ref="F12:F16" si="0">G12+H12</f>
        <v>0</v>
      </c>
      <c r="G12" s="62">
        <v>0</v>
      </c>
      <c r="H12" s="62">
        <v>0</v>
      </c>
      <c r="I12" s="64">
        <f t="shared" ref="I12:L12" si="1">I13+I14+I15</f>
        <v>0</v>
      </c>
      <c r="J12" s="64">
        <f t="shared" si="1"/>
        <v>0</v>
      </c>
      <c r="K12" s="64">
        <f t="shared" si="1"/>
        <v>0</v>
      </c>
      <c r="L12" s="64">
        <f t="shared" si="1"/>
        <v>0</v>
      </c>
      <c r="M12" s="11" t="s">
        <v>146</v>
      </c>
      <c r="N12" s="10" t="s">
        <v>132</v>
      </c>
      <c r="O12" s="64">
        <v>0</v>
      </c>
      <c r="P12" s="10" t="s">
        <v>132</v>
      </c>
      <c r="Q12" s="10" t="s">
        <v>132</v>
      </c>
      <c r="R12" s="10" t="s">
        <v>132</v>
      </c>
      <c r="S12" s="64">
        <v>0</v>
      </c>
      <c r="T12" s="64">
        <v>0</v>
      </c>
      <c r="U12" s="43"/>
      <c r="BG12" s="3"/>
    </row>
    <row r="13" spans="1:59" ht="31.5" x14ac:dyDescent="0.25">
      <c r="A13" s="149"/>
      <c r="B13" s="149"/>
      <c r="C13" s="37" t="s">
        <v>97</v>
      </c>
      <c r="D13" s="37"/>
      <c r="E13" s="62">
        <v>0</v>
      </c>
      <c r="F13" s="62">
        <f t="shared" si="0"/>
        <v>0</v>
      </c>
      <c r="G13" s="62">
        <v>0</v>
      </c>
      <c r="H13" s="62">
        <v>0</v>
      </c>
      <c r="I13" s="64">
        <v>0</v>
      </c>
      <c r="J13" s="64">
        <v>0</v>
      </c>
      <c r="K13" s="64">
        <v>0</v>
      </c>
      <c r="L13" s="64">
        <v>0</v>
      </c>
      <c r="M13" s="11" t="s">
        <v>146</v>
      </c>
      <c r="N13" s="10" t="s">
        <v>132</v>
      </c>
      <c r="O13" s="76">
        <v>0</v>
      </c>
      <c r="P13" s="10" t="s">
        <v>132</v>
      </c>
      <c r="Q13" s="10" t="s">
        <v>132</v>
      </c>
      <c r="R13" s="10" t="s">
        <v>132</v>
      </c>
      <c r="S13" s="76">
        <v>0</v>
      </c>
      <c r="T13" s="76">
        <v>0</v>
      </c>
      <c r="U13" s="43"/>
      <c r="BG13" s="3"/>
    </row>
    <row r="14" spans="1:59" ht="31.5" x14ac:dyDescent="0.25">
      <c r="A14" s="149"/>
      <c r="B14" s="149"/>
      <c r="C14" s="37" t="s">
        <v>101</v>
      </c>
      <c r="D14" s="37"/>
      <c r="E14" s="62">
        <v>0</v>
      </c>
      <c r="F14" s="62">
        <f t="shared" si="0"/>
        <v>0</v>
      </c>
      <c r="G14" s="62">
        <v>0</v>
      </c>
      <c r="H14" s="62">
        <v>0</v>
      </c>
      <c r="I14" s="64">
        <v>0</v>
      </c>
      <c r="J14" s="64">
        <v>0</v>
      </c>
      <c r="K14" s="64">
        <v>0</v>
      </c>
      <c r="L14" s="64">
        <v>0</v>
      </c>
      <c r="M14" s="11" t="s">
        <v>146</v>
      </c>
      <c r="N14" s="10" t="s">
        <v>132</v>
      </c>
      <c r="O14" s="76">
        <v>0</v>
      </c>
      <c r="P14" s="10" t="s">
        <v>132</v>
      </c>
      <c r="Q14" s="10" t="s">
        <v>132</v>
      </c>
      <c r="R14" s="10" t="s">
        <v>132</v>
      </c>
      <c r="S14" s="76">
        <v>0</v>
      </c>
      <c r="T14" s="76">
        <v>0</v>
      </c>
      <c r="U14" s="43"/>
      <c r="BG14" s="3"/>
    </row>
    <row r="15" spans="1:59" ht="31.5" x14ac:dyDescent="0.25">
      <c r="A15" s="149"/>
      <c r="B15" s="149"/>
      <c r="C15" s="37" t="s">
        <v>102</v>
      </c>
      <c r="D15" s="37"/>
      <c r="E15" s="62">
        <v>0</v>
      </c>
      <c r="F15" s="62">
        <f t="shared" si="0"/>
        <v>0</v>
      </c>
      <c r="G15" s="62">
        <v>0</v>
      </c>
      <c r="H15" s="62">
        <v>0</v>
      </c>
      <c r="I15" s="65">
        <v>0</v>
      </c>
      <c r="J15" s="65">
        <v>0</v>
      </c>
      <c r="K15" s="65">
        <v>0</v>
      </c>
      <c r="L15" s="66">
        <v>0</v>
      </c>
      <c r="M15" s="11" t="s">
        <v>146</v>
      </c>
      <c r="N15" s="10" t="s">
        <v>132</v>
      </c>
      <c r="O15" s="76">
        <v>0</v>
      </c>
      <c r="P15" s="10" t="s">
        <v>132</v>
      </c>
      <c r="Q15" s="10" t="s">
        <v>132</v>
      </c>
      <c r="R15" s="10" t="s">
        <v>132</v>
      </c>
      <c r="S15" s="76">
        <v>0</v>
      </c>
      <c r="T15" s="76">
        <v>0</v>
      </c>
      <c r="U15" s="43"/>
      <c r="BG15" s="3"/>
    </row>
    <row r="16" spans="1:59" ht="31.5" x14ac:dyDescent="0.25">
      <c r="A16" s="149"/>
      <c r="B16" s="149"/>
      <c r="C16" s="37" t="s">
        <v>37</v>
      </c>
      <c r="D16" s="37"/>
      <c r="E16" s="62">
        <v>0</v>
      </c>
      <c r="F16" s="62">
        <f t="shared" si="0"/>
        <v>0</v>
      </c>
      <c r="G16" s="62">
        <v>0</v>
      </c>
      <c r="H16" s="62">
        <v>0</v>
      </c>
      <c r="I16" s="65">
        <v>0</v>
      </c>
      <c r="J16" s="65">
        <v>0</v>
      </c>
      <c r="K16" s="65">
        <v>0</v>
      </c>
      <c r="L16" s="66">
        <v>0</v>
      </c>
      <c r="M16" s="11" t="s">
        <v>146</v>
      </c>
      <c r="N16" s="10" t="s">
        <v>132</v>
      </c>
      <c r="O16" s="76">
        <v>0</v>
      </c>
      <c r="P16" s="10" t="s">
        <v>132</v>
      </c>
      <c r="Q16" s="10" t="s">
        <v>132</v>
      </c>
      <c r="R16" s="10" t="s">
        <v>132</v>
      </c>
      <c r="S16" s="76">
        <v>0</v>
      </c>
      <c r="T16" s="76">
        <v>0</v>
      </c>
      <c r="U16" s="43"/>
      <c r="BG16" s="3"/>
    </row>
    <row r="17" spans="1:59" x14ac:dyDescent="0.25">
      <c r="A17" s="149"/>
      <c r="B17" s="149"/>
      <c r="C17" s="57" t="s">
        <v>13</v>
      </c>
      <c r="D17" s="57"/>
      <c r="E17" s="69">
        <f>SUM(E11:E16)</f>
        <v>0</v>
      </c>
      <c r="F17" s="69">
        <f>SUM(F11:F16)</f>
        <v>0</v>
      </c>
      <c r="G17" s="69">
        <f t="shared" ref="G17:L17" si="2">SUM(G11:G16)</f>
        <v>0</v>
      </c>
      <c r="H17" s="69">
        <f t="shared" si="2"/>
        <v>0</v>
      </c>
      <c r="I17" s="69">
        <f t="shared" si="2"/>
        <v>0</v>
      </c>
      <c r="J17" s="69">
        <f t="shared" si="2"/>
        <v>0</v>
      </c>
      <c r="K17" s="69">
        <f t="shared" si="2"/>
        <v>0</v>
      </c>
      <c r="L17" s="69">
        <f t="shared" si="2"/>
        <v>0</v>
      </c>
      <c r="M17" s="69" t="s">
        <v>34</v>
      </c>
      <c r="N17" s="69" t="s">
        <v>34</v>
      </c>
      <c r="O17" s="69">
        <f t="shared" ref="O17" si="3">SUM(O11:O16)</f>
        <v>0</v>
      </c>
      <c r="P17" s="69" t="s">
        <v>34</v>
      </c>
      <c r="Q17" s="69" t="s">
        <v>34</v>
      </c>
      <c r="R17" s="69" t="s">
        <v>34</v>
      </c>
      <c r="S17" s="69">
        <f t="shared" ref="S17:T17" si="4">SUM(S11:S16)</f>
        <v>0</v>
      </c>
      <c r="T17" s="69">
        <f t="shared" si="4"/>
        <v>0</v>
      </c>
      <c r="U17" s="69"/>
      <c r="BG17" s="3"/>
    </row>
    <row r="18" spans="1:59" ht="57.6" customHeight="1" x14ac:dyDescent="0.25">
      <c r="A18" s="149"/>
      <c r="B18" s="149"/>
      <c r="C18" s="37" t="s">
        <v>112</v>
      </c>
      <c r="D18" s="37"/>
      <c r="E18" s="62">
        <v>0</v>
      </c>
      <c r="F18" s="62">
        <f t="shared" ref="F18:F19" si="5">G18+H18</f>
        <v>0</v>
      </c>
      <c r="G18" s="62">
        <v>0</v>
      </c>
      <c r="H18" s="62">
        <v>0</v>
      </c>
      <c r="I18" s="65">
        <v>0</v>
      </c>
      <c r="J18" s="65">
        <v>0</v>
      </c>
      <c r="K18" s="66">
        <v>0</v>
      </c>
      <c r="L18" s="66">
        <v>0</v>
      </c>
      <c r="M18" s="39" t="s">
        <v>34</v>
      </c>
      <c r="N18" s="40" t="s">
        <v>34</v>
      </c>
      <c r="O18" s="66">
        <v>0</v>
      </c>
      <c r="P18" s="40" t="s">
        <v>34</v>
      </c>
      <c r="Q18" s="40" t="s">
        <v>34</v>
      </c>
      <c r="R18" s="40" t="s">
        <v>34</v>
      </c>
      <c r="S18" s="66">
        <v>0</v>
      </c>
      <c r="T18" s="66">
        <v>0</v>
      </c>
      <c r="U18" s="43"/>
      <c r="BG18" s="3"/>
    </row>
    <row r="19" spans="1:59" ht="57.6" customHeight="1" x14ac:dyDescent="0.25">
      <c r="A19" s="150"/>
      <c r="B19" s="150"/>
      <c r="C19" s="37" t="s">
        <v>113</v>
      </c>
      <c r="D19" s="37"/>
      <c r="E19" s="62">
        <v>0</v>
      </c>
      <c r="F19" s="62">
        <f t="shared" si="5"/>
        <v>0</v>
      </c>
      <c r="G19" s="62">
        <v>0</v>
      </c>
      <c r="H19" s="62">
        <v>0</v>
      </c>
      <c r="I19" s="65">
        <v>0</v>
      </c>
      <c r="J19" s="65">
        <v>0</v>
      </c>
      <c r="K19" s="65">
        <v>0</v>
      </c>
      <c r="L19" s="66">
        <v>0</v>
      </c>
      <c r="M19" s="39" t="s">
        <v>34</v>
      </c>
      <c r="N19" s="40" t="s">
        <v>34</v>
      </c>
      <c r="O19" s="66">
        <v>0</v>
      </c>
      <c r="P19" s="40" t="s">
        <v>34</v>
      </c>
      <c r="Q19" s="40" t="s">
        <v>34</v>
      </c>
      <c r="R19" s="40" t="s">
        <v>34</v>
      </c>
      <c r="S19" s="66">
        <v>0</v>
      </c>
      <c r="T19" s="66">
        <v>0</v>
      </c>
      <c r="U19" s="43"/>
      <c r="BG19" s="3"/>
    </row>
    <row r="20" spans="1:59" ht="62.45" customHeight="1" x14ac:dyDescent="0.25">
      <c r="A20" s="153" t="s">
        <v>12</v>
      </c>
      <c r="B20" s="126" t="s">
        <v>147</v>
      </c>
      <c r="C20" s="38" t="s">
        <v>100</v>
      </c>
      <c r="D20" s="38"/>
      <c r="E20" s="70">
        <v>0</v>
      </c>
      <c r="F20" s="70">
        <f>G20+H20</f>
        <v>0</v>
      </c>
      <c r="G20" s="70">
        <v>0</v>
      </c>
      <c r="H20" s="70">
        <v>0</v>
      </c>
      <c r="I20" s="64">
        <v>0</v>
      </c>
      <c r="J20" s="64">
        <v>0</v>
      </c>
      <c r="K20" s="64">
        <v>0</v>
      </c>
      <c r="L20" s="64">
        <v>0</v>
      </c>
      <c r="M20" s="11" t="s">
        <v>146</v>
      </c>
      <c r="N20" s="10" t="s">
        <v>132</v>
      </c>
      <c r="O20" s="75">
        <v>0</v>
      </c>
      <c r="P20" s="10" t="s">
        <v>132</v>
      </c>
      <c r="Q20" s="10" t="s">
        <v>132</v>
      </c>
      <c r="R20" s="10" t="s">
        <v>132</v>
      </c>
      <c r="S20" s="75">
        <v>0</v>
      </c>
      <c r="T20" s="75">
        <v>0</v>
      </c>
      <c r="U20" s="43"/>
      <c r="BG20" s="3"/>
    </row>
    <row r="21" spans="1:59" ht="15" customHeight="1" x14ac:dyDescent="0.25">
      <c r="A21" s="154"/>
      <c r="B21" s="154"/>
      <c r="C21" s="38" t="s">
        <v>95</v>
      </c>
      <c r="D21" s="38"/>
      <c r="E21" s="70">
        <v>0</v>
      </c>
      <c r="F21" s="70">
        <f t="shared" ref="F21:F25" si="6">G21+H21</f>
        <v>0</v>
      </c>
      <c r="G21" s="70">
        <v>0</v>
      </c>
      <c r="H21" s="70">
        <v>0</v>
      </c>
      <c r="I21" s="64">
        <f t="shared" ref="I21:L21" si="7">I22+I23+I24</f>
        <v>0</v>
      </c>
      <c r="J21" s="64">
        <f t="shared" si="7"/>
        <v>0</v>
      </c>
      <c r="K21" s="64">
        <f t="shared" si="7"/>
        <v>0</v>
      </c>
      <c r="L21" s="64">
        <f t="shared" si="7"/>
        <v>0</v>
      </c>
      <c r="M21" s="11" t="s">
        <v>146</v>
      </c>
      <c r="N21" s="10" t="s">
        <v>132</v>
      </c>
      <c r="O21" s="64">
        <v>0</v>
      </c>
      <c r="P21" s="10" t="s">
        <v>132</v>
      </c>
      <c r="Q21" s="10" t="s">
        <v>132</v>
      </c>
      <c r="R21" s="10" t="s">
        <v>132</v>
      </c>
      <c r="S21" s="64">
        <v>0</v>
      </c>
      <c r="T21" s="64">
        <v>0</v>
      </c>
      <c r="U21" s="43"/>
      <c r="BG21" s="3"/>
    </row>
    <row r="22" spans="1:59" ht="31.5" x14ac:dyDescent="0.25">
      <c r="A22" s="154"/>
      <c r="B22" s="154"/>
      <c r="C22" s="38" t="s">
        <v>97</v>
      </c>
      <c r="D22" s="38"/>
      <c r="E22" s="70">
        <v>0</v>
      </c>
      <c r="F22" s="70">
        <f t="shared" si="6"/>
        <v>0</v>
      </c>
      <c r="G22" s="70">
        <v>0</v>
      </c>
      <c r="H22" s="70">
        <v>0</v>
      </c>
      <c r="I22" s="64">
        <v>0</v>
      </c>
      <c r="J22" s="64">
        <v>0</v>
      </c>
      <c r="K22" s="64">
        <v>0</v>
      </c>
      <c r="L22" s="64">
        <v>0</v>
      </c>
      <c r="M22" s="11" t="s">
        <v>146</v>
      </c>
      <c r="N22" s="10" t="s">
        <v>132</v>
      </c>
      <c r="O22" s="76">
        <v>0</v>
      </c>
      <c r="P22" s="10" t="s">
        <v>132</v>
      </c>
      <c r="Q22" s="10" t="s">
        <v>132</v>
      </c>
      <c r="R22" s="10" t="s">
        <v>132</v>
      </c>
      <c r="S22" s="76">
        <v>0</v>
      </c>
      <c r="T22" s="76">
        <v>0</v>
      </c>
      <c r="U22" s="43"/>
      <c r="BG22" s="3"/>
    </row>
    <row r="23" spans="1:59" ht="31.5" x14ac:dyDescent="0.25">
      <c r="A23" s="154"/>
      <c r="B23" s="154"/>
      <c r="C23" s="38" t="s">
        <v>101</v>
      </c>
      <c r="D23" s="38"/>
      <c r="E23" s="70">
        <v>0</v>
      </c>
      <c r="F23" s="70">
        <f t="shared" si="6"/>
        <v>0</v>
      </c>
      <c r="G23" s="70">
        <v>0</v>
      </c>
      <c r="H23" s="70">
        <v>0</v>
      </c>
      <c r="I23" s="64">
        <v>0</v>
      </c>
      <c r="J23" s="64">
        <v>0</v>
      </c>
      <c r="K23" s="64">
        <v>0</v>
      </c>
      <c r="L23" s="64">
        <v>0</v>
      </c>
      <c r="M23" s="11" t="s">
        <v>146</v>
      </c>
      <c r="N23" s="10" t="s">
        <v>132</v>
      </c>
      <c r="O23" s="76">
        <v>0</v>
      </c>
      <c r="P23" s="10" t="s">
        <v>132</v>
      </c>
      <c r="Q23" s="10" t="s">
        <v>132</v>
      </c>
      <c r="R23" s="10" t="s">
        <v>132</v>
      </c>
      <c r="S23" s="76">
        <v>0</v>
      </c>
      <c r="T23" s="76">
        <v>0</v>
      </c>
      <c r="U23" s="43"/>
      <c r="BG23" s="3"/>
    </row>
    <row r="24" spans="1:59" ht="31.5" x14ac:dyDescent="0.25">
      <c r="A24" s="154"/>
      <c r="B24" s="154"/>
      <c r="C24" s="38" t="s">
        <v>102</v>
      </c>
      <c r="D24" s="38"/>
      <c r="E24" s="70">
        <v>0</v>
      </c>
      <c r="F24" s="70">
        <f t="shared" si="6"/>
        <v>0</v>
      </c>
      <c r="G24" s="70">
        <v>0</v>
      </c>
      <c r="H24" s="70">
        <v>0</v>
      </c>
      <c r="I24" s="65">
        <v>0</v>
      </c>
      <c r="J24" s="65">
        <v>0</v>
      </c>
      <c r="K24" s="65">
        <v>0</v>
      </c>
      <c r="L24" s="66">
        <v>0</v>
      </c>
      <c r="M24" s="11" t="s">
        <v>146</v>
      </c>
      <c r="N24" s="10" t="s">
        <v>132</v>
      </c>
      <c r="O24" s="76">
        <v>0</v>
      </c>
      <c r="P24" s="10" t="s">
        <v>132</v>
      </c>
      <c r="Q24" s="10" t="s">
        <v>132</v>
      </c>
      <c r="R24" s="10" t="s">
        <v>132</v>
      </c>
      <c r="S24" s="76">
        <v>0</v>
      </c>
      <c r="T24" s="76">
        <v>0</v>
      </c>
      <c r="U24" s="43"/>
      <c r="BG24" s="3"/>
    </row>
    <row r="25" spans="1:59" ht="31.5" x14ac:dyDescent="0.25">
      <c r="A25" s="154"/>
      <c r="B25" s="154"/>
      <c r="C25" s="38" t="s">
        <v>37</v>
      </c>
      <c r="D25" s="38"/>
      <c r="E25" s="70">
        <v>0</v>
      </c>
      <c r="F25" s="70">
        <f t="shared" si="6"/>
        <v>0</v>
      </c>
      <c r="G25" s="70">
        <v>0</v>
      </c>
      <c r="H25" s="70">
        <v>0</v>
      </c>
      <c r="I25" s="65">
        <v>0</v>
      </c>
      <c r="J25" s="65">
        <v>0</v>
      </c>
      <c r="K25" s="65">
        <v>0</v>
      </c>
      <c r="L25" s="66">
        <v>0</v>
      </c>
      <c r="M25" s="11" t="s">
        <v>146</v>
      </c>
      <c r="N25" s="10" t="s">
        <v>132</v>
      </c>
      <c r="O25" s="76">
        <v>0</v>
      </c>
      <c r="P25" s="10" t="s">
        <v>132</v>
      </c>
      <c r="Q25" s="10" t="s">
        <v>132</v>
      </c>
      <c r="R25" s="10" t="s">
        <v>132</v>
      </c>
      <c r="S25" s="76">
        <v>0</v>
      </c>
      <c r="T25" s="76">
        <v>0</v>
      </c>
      <c r="U25" s="43"/>
      <c r="BG25" s="3"/>
    </row>
    <row r="26" spans="1:59" x14ac:dyDescent="0.25">
      <c r="A26" s="154"/>
      <c r="B26" s="154"/>
      <c r="C26" s="89" t="s">
        <v>13</v>
      </c>
      <c r="D26" s="89"/>
      <c r="E26" s="71">
        <f>SUM(E20:E25)</f>
        <v>0</v>
      </c>
      <c r="F26" s="71">
        <f>SUM(F20:F25)</f>
        <v>0</v>
      </c>
      <c r="G26" s="71">
        <f t="shared" ref="G26:L26" si="8">SUM(G20:G25)</f>
        <v>0</v>
      </c>
      <c r="H26" s="71">
        <f t="shared" si="8"/>
        <v>0</v>
      </c>
      <c r="I26" s="69">
        <f t="shared" si="8"/>
        <v>0</v>
      </c>
      <c r="J26" s="69">
        <f t="shared" si="8"/>
        <v>0</v>
      </c>
      <c r="K26" s="69">
        <f t="shared" si="8"/>
        <v>0</v>
      </c>
      <c r="L26" s="69">
        <f t="shared" si="8"/>
        <v>0</v>
      </c>
      <c r="M26" s="69" t="s">
        <v>34</v>
      </c>
      <c r="N26" s="69" t="s">
        <v>34</v>
      </c>
      <c r="O26" s="69">
        <f t="shared" ref="O26" si="9">SUM(O20:O25)</f>
        <v>0</v>
      </c>
      <c r="P26" s="69" t="s">
        <v>34</v>
      </c>
      <c r="Q26" s="69" t="s">
        <v>34</v>
      </c>
      <c r="R26" s="69" t="s">
        <v>34</v>
      </c>
      <c r="S26" s="69">
        <f t="shared" ref="S26:T26" si="10">SUM(S20:S25)</f>
        <v>0</v>
      </c>
      <c r="T26" s="69">
        <f t="shared" si="10"/>
        <v>0</v>
      </c>
      <c r="U26" s="69"/>
      <c r="BG26" s="3"/>
    </row>
    <row r="27" spans="1:59" ht="57.6" customHeight="1" x14ac:dyDescent="0.25">
      <c r="A27" s="154"/>
      <c r="B27" s="154"/>
      <c r="C27" s="38" t="s">
        <v>112</v>
      </c>
      <c r="D27" s="38"/>
      <c r="E27" s="70">
        <v>0</v>
      </c>
      <c r="F27" s="70">
        <f t="shared" ref="F27:F28" si="11">G27+H27</f>
        <v>0</v>
      </c>
      <c r="G27" s="70">
        <v>0</v>
      </c>
      <c r="H27" s="70">
        <v>0</v>
      </c>
      <c r="I27" s="65">
        <v>0</v>
      </c>
      <c r="J27" s="65">
        <v>0</v>
      </c>
      <c r="K27" s="66">
        <v>0</v>
      </c>
      <c r="L27" s="66">
        <v>0</v>
      </c>
      <c r="M27" s="39" t="s">
        <v>34</v>
      </c>
      <c r="N27" s="40" t="s">
        <v>34</v>
      </c>
      <c r="O27" s="66">
        <v>0</v>
      </c>
      <c r="P27" s="40" t="s">
        <v>34</v>
      </c>
      <c r="Q27" s="40" t="s">
        <v>34</v>
      </c>
      <c r="R27" s="40" t="s">
        <v>34</v>
      </c>
      <c r="S27" s="66">
        <v>0</v>
      </c>
      <c r="T27" s="66">
        <v>0</v>
      </c>
      <c r="U27" s="43"/>
      <c r="BG27" s="3"/>
    </row>
    <row r="28" spans="1:59" ht="57.6" customHeight="1" x14ac:dyDescent="0.25">
      <c r="A28" s="155"/>
      <c r="B28" s="155"/>
      <c r="C28" s="38" t="s">
        <v>113</v>
      </c>
      <c r="D28" s="38"/>
      <c r="E28" s="70">
        <v>0</v>
      </c>
      <c r="F28" s="70">
        <f t="shared" si="11"/>
        <v>0</v>
      </c>
      <c r="G28" s="70">
        <v>0</v>
      </c>
      <c r="H28" s="70">
        <v>0</v>
      </c>
      <c r="I28" s="65">
        <v>0</v>
      </c>
      <c r="J28" s="65">
        <v>0</v>
      </c>
      <c r="K28" s="65">
        <v>0</v>
      </c>
      <c r="L28" s="66">
        <v>0</v>
      </c>
      <c r="M28" s="39" t="s">
        <v>34</v>
      </c>
      <c r="N28" s="40" t="s">
        <v>34</v>
      </c>
      <c r="O28" s="66">
        <v>0</v>
      </c>
      <c r="P28" s="40" t="s">
        <v>34</v>
      </c>
      <c r="Q28" s="40" t="s">
        <v>34</v>
      </c>
      <c r="R28" s="40" t="s">
        <v>34</v>
      </c>
      <c r="S28" s="66">
        <v>0</v>
      </c>
      <c r="T28" s="66">
        <v>0</v>
      </c>
      <c r="U28" s="43"/>
      <c r="BG28" s="3"/>
    </row>
    <row r="29" spans="1:59" ht="62.45" customHeight="1" x14ac:dyDescent="0.25">
      <c r="A29" s="123" t="s">
        <v>148</v>
      </c>
      <c r="B29" s="123" t="s">
        <v>147</v>
      </c>
      <c r="C29" s="80" t="s">
        <v>100</v>
      </c>
      <c r="D29" s="80"/>
      <c r="E29" s="81">
        <v>0</v>
      </c>
      <c r="F29" s="81">
        <f>G29+H29</f>
        <v>0</v>
      </c>
      <c r="G29" s="81">
        <v>0</v>
      </c>
      <c r="H29" s="81">
        <v>0</v>
      </c>
      <c r="I29" s="64">
        <v>0</v>
      </c>
      <c r="J29" s="64">
        <v>0</v>
      </c>
      <c r="K29" s="64">
        <v>0</v>
      </c>
      <c r="L29" s="64">
        <v>0</v>
      </c>
      <c r="M29" s="11" t="s">
        <v>146</v>
      </c>
      <c r="N29" s="10" t="s">
        <v>132</v>
      </c>
      <c r="O29" s="75">
        <v>0</v>
      </c>
      <c r="P29" s="10" t="s">
        <v>132</v>
      </c>
      <c r="Q29" s="10" t="s">
        <v>132</v>
      </c>
      <c r="R29" s="10" t="s">
        <v>132</v>
      </c>
      <c r="S29" s="75">
        <v>0</v>
      </c>
      <c r="T29" s="75">
        <v>0</v>
      </c>
      <c r="U29" s="43"/>
      <c r="BG29" s="3"/>
    </row>
    <row r="30" spans="1:59" ht="15" customHeight="1" x14ac:dyDescent="0.25">
      <c r="A30" s="124"/>
      <c r="B30" s="151"/>
      <c r="C30" s="80" t="s">
        <v>95</v>
      </c>
      <c r="D30" s="80"/>
      <c r="E30" s="81">
        <v>0</v>
      </c>
      <c r="F30" s="81">
        <f t="shared" ref="F30:F34" si="12">G30+H30</f>
        <v>0</v>
      </c>
      <c r="G30" s="81">
        <v>0</v>
      </c>
      <c r="H30" s="81">
        <v>0</v>
      </c>
      <c r="I30" s="64">
        <f t="shared" ref="I30:L30" si="13">I31+I32+I33</f>
        <v>0</v>
      </c>
      <c r="J30" s="64">
        <f t="shared" si="13"/>
        <v>0</v>
      </c>
      <c r="K30" s="64">
        <f t="shared" si="13"/>
        <v>0</v>
      </c>
      <c r="L30" s="64">
        <f t="shared" si="13"/>
        <v>0</v>
      </c>
      <c r="M30" s="11" t="s">
        <v>146</v>
      </c>
      <c r="N30" s="10" t="s">
        <v>132</v>
      </c>
      <c r="O30" s="64">
        <v>0</v>
      </c>
      <c r="P30" s="10" t="s">
        <v>132</v>
      </c>
      <c r="Q30" s="10" t="s">
        <v>132</v>
      </c>
      <c r="R30" s="10" t="s">
        <v>132</v>
      </c>
      <c r="S30" s="64">
        <v>0</v>
      </c>
      <c r="T30" s="64">
        <v>0</v>
      </c>
      <c r="U30" s="43"/>
      <c r="BG30" s="3"/>
    </row>
    <row r="31" spans="1:59" ht="31.5" x14ac:dyDescent="0.25">
      <c r="A31" s="124"/>
      <c r="B31" s="151"/>
      <c r="C31" s="80" t="s">
        <v>97</v>
      </c>
      <c r="D31" s="80"/>
      <c r="E31" s="81">
        <v>0</v>
      </c>
      <c r="F31" s="81">
        <f t="shared" si="12"/>
        <v>0</v>
      </c>
      <c r="G31" s="81">
        <v>0</v>
      </c>
      <c r="H31" s="81">
        <v>0</v>
      </c>
      <c r="I31" s="64">
        <v>0</v>
      </c>
      <c r="J31" s="64">
        <v>0</v>
      </c>
      <c r="K31" s="64">
        <v>0</v>
      </c>
      <c r="L31" s="64">
        <v>0</v>
      </c>
      <c r="M31" s="11" t="s">
        <v>146</v>
      </c>
      <c r="N31" s="10" t="s">
        <v>132</v>
      </c>
      <c r="O31" s="76">
        <v>0</v>
      </c>
      <c r="P31" s="10" t="s">
        <v>132</v>
      </c>
      <c r="Q31" s="10" t="s">
        <v>132</v>
      </c>
      <c r="R31" s="10" t="s">
        <v>132</v>
      </c>
      <c r="S31" s="76">
        <v>0</v>
      </c>
      <c r="T31" s="76">
        <v>0</v>
      </c>
      <c r="U31" s="43"/>
      <c r="BG31" s="3"/>
    </row>
    <row r="32" spans="1:59" ht="31.5" x14ac:dyDescent="0.25">
      <c r="A32" s="124"/>
      <c r="B32" s="151"/>
      <c r="C32" s="80" t="s">
        <v>101</v>
      </c>
      <c r="D32" s="80"/>
      <c r="E32" s="81">
        <v>0</v>
      </c>
      <c r="F32" s="81">
        <f t="shared" si="12"/>
        <v>0</v>
      </c>
      <c r="G32" s="81">
        <v>0</v>
      </c>
      <c r="H32" s="81">
        <v>0</v>
      </c>
      <c r="I32" s="64">
        <v>0</v>
      </c>
      <c r="J32" s="64">
        <v>0</v>
      </c>
      <c r="K32" s="64">
        <v>0</v>
      </c>
      <c r="L32" s="64">
        <v>0</v>
      </c>
      <c r="M32" s="11" t="s">
        <v>146</v>
      </c>
      <c r="N32" s="10" t="s">
        <v>132</v>
      </c>
      <c r="O32" s="76">
        <v>0</v>
      </c>
      <c r="P32" s="10" t="s">
        <v>132</v>
      </c>
      <c r="Q32" s="10" t="s">
        <v>132</v>
      </c>
      <c r="R32" s="10" t="s">
        <v>132</v>
      </c>
      <c r="S32" s="76">
        <v>0</v>
      </c>
      <c r="T32" s="76">
        <v>0</v>
      </c>
      <c r="U32" s="43"/>
      <c r="BG32" s="3"/>
    </row>
    <row r="33" spans="1:59" ht="31.5" x14ac:dyDescent="0.25">
      <c r="A33" s="124"/>
      <c r="B33" s="151"/>
      <c r="C33" s="80" t="s">
        <v>102</v>
      </c>
      <c r="D33" s="80"/>
      <c r="E33" s="81">
        <v>0</v>
      </c>
      <c r="F33" s="81">
        <f t="shared" si="12"/>
        <v>0</v>
      </c>
      <c r="G33" s="81">
        <v>0</v>
      </c>
      <c r="H33" s="81">
        <v>0</v>
      </c>
      <c r="I33" s="65">
        <v>0</v>
      </c>
      <c r="J33" s="65">
        <v>0</v>
      </c>
      <c r="K33" s="65">
        <v>0</v>
      </c>
      <c r="L33" s="66">
        <v>0</v>
      </c>
      <c r="M33" s="11" t="s">
        <v>146</v>
      </c>
      <c r="N33" s="10" t="s">
        <v>132</v>
      </c>
      <c r="O33" s="76">
        <v>0</v>
      </c>
      <c r="P33" s="10" t="s">
        <v>132</v>
      </c>
      <c r="Q33" s="10" t="s">
        <v>132</v>
      </c>
      <c r="R33" s="10" t="s">
        <v>132</v>
      </c>
      <c r="S33" s="76">
        <v>0</v>
      </c>
      <c r="T33" s="76">
        <v>0</v>
      </c>
      <c r="U33" s="43"/>
      <c r="BG33" s="3"/>
    </row>
    <row r="34" spans="1:59" ht="31.5" x14ac:dyDescent="0.25">
      <c r="A34" s="124"/>
      <c r="B34" s="151"/>
      <c r="C34" s="80" t="s">
        <v>37</v>
      </c>
      <c r="D34" s="80"/>
      <c r="E34" s="81">
        <v>0</v>
      </c>
      <c r="F34" s="81">
        <f t="shared" si="12"/>
        <v>0</v>
      </c>
      <c r="G34" s="81">
        <v>0</v>
      </c>
      <c r="H34" s="81">
        <v>0</v>
      </c>
      <c r="I34" s="65">
        <v>0</v>
      </c>
      <c r="J34" s="65">
        <v>0</v>
      </c>
      <c r="K34" s="65">
        <v>0</v>
      </c>
      <c r="L34" s="66">
        <v>0</v>
      </c>
      <c r="M34" s="11" t="s">
        <v>146</v>
      </c>
      <c r="N34" s="10" t="s">
        <v>132</v>
      </c>
      <c r="O34" s="76">
        <v>0</v>
      </c>
      <c r="P34" s="10" t="s">
        <v>132</v>
      </c>
      <c r="Q34" s="10" t="s">
        <v>132</v>
      </c>
      <c r="R34" s="10" t="s">
        <v>132</v>
      </c>
      <c r="S34" s="76">
        <v>0</v>
      </c>
      <c r="T34" s="76">
        <v>0</v>
      </c>
      <c r="U34" s="43"/>
      <c r="BG34" s="3"/>
    </row>
    <row r="35" spans="1:59" x14ac:dyDescent="0.25">
      <c r="A35" s="124"/>
      <c r="B35" s="151"/>
      <c r="C35" s="90" t="s">
        <v>13</v>
      </c>
      <c r="D35" s="90"/>
      <c r="E35" s="83">
        <f>SUM(E29:E34)</f>
        <v>0</v>
      </c>
      <c r="F35" s="83">
        <f>SUM(F29:F34)</f>
        <v>0</v>
      </c>
      <c r="G35" s="83">
        <f t="shared" ref="G35:L35" si="14">SUM(G29:G34)</f>
        <v>0</v>
      </c>
      <c r="H35" s="83">
        <f t="shared" si="14"/>
        <v>0</v>
      </c>
      <c r="I35" s="69">
        <f t="shared" si="14"/>
        <v>0</v>
      </c>
      <c r="J35" s="69">
        <f t="shared" si="14"/>
        <v>0</v>
      </c>
      <c r="K35" s="69">
        <f t="shared" si="14"/>
        <v>0</v>
      </c>
      <c r="L35" s="69">
        <f t="shared" si="14"/>
        <v>0</v>
      </c>
      <c r="M35" s="69" t="s">
        <v>34</v>
      </c>
      <c r="N35" s="69" t="s">
        <v>34</v>
      </c>
      <c r="O35" s="69">
        <f t="shared" ref="O35" si="15">SUM(O29:O34)</f>
        <v>0</v>
      </c>
      <c r="P35" s="69" t="s">
        <v>34</v>
      </c>
      <c r="Q35" s="69" t="s">
        <v>34</v>
      </c>
      <c r="R35" s="69" t="s">
        <v>34</v>
      </c>
      <c r="S35" s="69">
        <f t="shared" ref="S35:T35" si="16">SUM(S29:S34)</f>
        <v>0</v>
      </c>
      <c r="T35" s="69">
        <f t="shared" si="16"/>
        <v>0</v>
      </c>
      <c r="U35" s="69"/>
      <c r="BG35" s="3"/>
    </row>
    <row r="36" spans="1:59" ht="57.6" customHeight="1" x14ac:dyDescent="0.25">
      <c r="A36" s="124"/>
      <c r="B36" s="151"/>
      <c r="C36" s="80" t="s">
        <v>112</v>
      </c>
      <c r="D36" s="80"/>
      <c r="E36" s="81">
        <v>0</v>
      </c>
      <c r="F36" s="81">
        <f t="shared" ref="F36:F37" si="17">G36+H36</f>
        <v>0</v>
      </c>
      <c r="G36" s="81">
        <v>0</v>
      </c>
      <c r="H36" s="81">
        <v>0</v>
      </c>
      <c r="I36" s="65">
        <v>0</v>
      </c>
      <c r="J36" s="65">
        <v>0</v>
      </c>
      <c r="K36" s="66">
        <v>0</v>
      </c>
      <c r="L36" s="66">
        <v>0</v>
      </c>
      <c r="M36" s="39" t="s">
        <v>34</v>
      </c>
      <c r="N36" s="40" t="s">
        <v>34</v>
      </c>
      <c r="O36" s="66">
        <v>0</v>
      </c>
      <c r="P36" s="40" t="s">
        <v>34</v>
      </c>
      <c r="Q36" s="40" t="s">
        <v>34</v>
      </c>
      <c r="R36" s="40" t="s">
        <v>34</v>
      </c>
      <c r="S36" s="66">
        <v>0</v>
      </c>
      <c r="T36" s="66">
        <v>0</v>
      </c>
      <c r="U36" s="43"/>
      <c r="BG36" s="3"/>
    </row>
    <row r="37" spans="1:59" ht="57.6" customHeight="1" x14ac:dyDescent="0.25">
      <c r="A37" s="124"/>
      <c r="B37" s="152"/>
      <c r="C37" s="80" t="s">
        <v>113</v>
      </c>
      <c r="D37" s="80"/>
      <c r="E37" s="81">
        <v>0</v>
      </c>
      <c r="F37" s="81">
        <f t="shared" si="17"/>
        <v>0</v>
      </c>
      <c r="G37" s="81">
        <v>0</v>
      </c>
      <c r="H37" s="81">
        <v>0</v>
      </c>
      <c r="I37" s="65">
        <v>0</v>
      </c>
      <c r="J37" s="65">
        <v>0</v>
      </c>
      <c r="K37" s="65">
        <v>0</v>
      </c>
      <c r="L37" s="66">
        <v>0</v>
      </c>
      <c r="M37" s="39" t="s">
        <v>34</v>
      </c>
      <c r="N37" s="40" t="s">
        <v>34</v>
      </c>
      <c r="O37" s="66">
        <v>0</v>
      </c>
      <c r="P37" s="40" t="s">
        <v>34</v>
      </c>
      <c r="Q37" s="40" t="s">
        <v>34</v>
      </c>
      <c r="R37" s="40" t="s">
        <v>34</v>
      </c>
      <c r="S37" s="66">
        <v>0</v>
      </c>
      <c r="T37" s="66">
        <v>0</v>
      </c>
      <c r="U37" s="43"/>
      <c r="BG37" s="3"/>
    </row>
    <row r="38" spans="1:59" x14ac:dyDescent="0.25">
      <c r="A38" s="35" t="s">
        <v>13</v>
      </c>
      <c r="B38" s="35"/>
      <c r="C38" s="35"/>
      <c r="D38" s="61"/>
      <c r="E38" s="72">
        <f>E17+E26+E35</f>
        <v>0</v>
      </c>
      <c r="F38" s="72">
        <f>F17+F26+F35</f>
        <v>0</v>
      </c>
      <c r="G38" s="72">
        <f t="shared" ref="G38:H38" si="18">G17+G26+G35</f>
        <v>0</v>
      </c>
      <c r="H38" s="72">
        <f t="shared" si="18"/>
        <v>0</v>
      </c>
      <c r="I38" s="41"/>
      <c r="J38" s="41"/>
      <c r="K38" s="41"/>
      <c r="L38" s="12"/>
      <c r="M38" s="42"/>
      <c r="N38" s="41"/>
      <c r="O38" s="13"/>
      <c r="P38" s="13"/>
      <c r="Q38" s="14"/>
      <c r="R38" s="13"/>
      <c r="S38" s="13"/>
      <c r="T38" s="7"/>
      <c r="U38" s="43"/>
      <c r="BG38" s="3"/>
    </row>
    <row r="39" spans="1:59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/>
    </row>
    <row r="40" spans="1:59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R40" s="20"/>
      <c r="S40" s="20"/>
      <c r="T40" s="20"/>
      <c r="U40" s="20"/>
    </row>
    <row r="41" spans="1:59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R41" s="22"/>
      <c r="S41" s="1"/>
      <c r="T41" s="1"/>
    </row>
    <row r="42" spans="1:59" x14ac:dyDescent="0.25">
      <c r="A42" s="1" t="s">
        <v>2</v>
      </c>
      <c r="B42" s="1"/>
      <c r="C42" s="1"/>
      <c r="D42" s="1"/>
      <c r="E42" s="1"/>
      <c r="F42" s="1"/>
      <c r="G42" s="1" t="s">
        <v>1</v>
      </c>
      <c r="H42" s="1"/>
      <c r="I42" s="1"/>
      <c r="J42" s="1"/>
      <c r="K42" s="1"/>
      <c r="L42" s="1"/>
      <c r="M42" s="1"/>
      <c r="N42" s="1"/>
      <c r="R42" s="1"/>
      <c r="S42" s="1"/>
      <c r="T42" s="1"/>
    </row>
    <row r="43" spans="1:59" x14ac:dyDescent="0.25">
      <c r="A43" s="1" t="s">
        <v>4</v>
      </c>
      <c r="B43" s="1"/>
      <c r="C43" s="1"/>
      <c r="D43" s="1"/>
      <c r="E43" s="1"/>
      <c r="F43" s="1"/>
      <c r="G43" s="1" t="s">
        <v>3</v>
      </c>
      <c r="H43" s="1"/>
      <c r="I43" s="1"/>
      <c r="J43" s="1"/>
      <c r="K43" s="1"/>
      <c r="L43" s="1"/>
      <c r="M43" s="1"/>
      <c r="N43" s="1"/>
      <c r="R43" s="1"/>
      <c r="S43" s="1"/>
      <c r="T43" s="1"/>
    </row>
    <row r="44" spans="1:59" x14ac:dyDescent="0.25">
      <c r="A44" s="1" t="s">
        <v>5</v>
      </c>
      <c r="B44" s="1"/>
      <c r="C44" s="1"/>
      <c r="D44" s="1"/>
      <c r="E44" s="1"/>
      <c r="F44" s="1"/>
      <c r="G44" s="1" t="s">
        <v>4</v>
      </c>
      <c r="H44" s="1"/>
      <c r="I44" s="1"/>
      <c r="J44" s="1"/>
      <c r="K44" s="1"/>
      <c r="L44" s="1"/>
      <c r="M44" s="1"/>
      <c r="N44" s="1"/>
      <c r="R44" s="1"/>
      <c r="S44" s="1"/>
      <c r="T44" s="1"/>
    </row>
    <row r="45" spans="1:59" x14ac:dyDescent="0.25">
      <c r="G45" s="1" t="s">
        <v>6</v>
      </c>
    </row>
  </sheetData>
  <mergeCells count="18">
    <mergeCell ref="B29:B37"/>
    <mergeCell ref="D8:D10"/>
    <mergeCell ref="A29:A37"/>
    <mergeCell ref="H8:H10"/>
    <mergeCell ref="F8:F10"/>
    <mergeCell ref="B8:B10"/>
    <mergeCell ref="A8:A10"/>
    <mergeCell ref="C8:C10"/>
    <mergeCell ref="A20:A28"/>
    <mergeCell ref="B20:B28"/>
    <mergeCell ref="E8:E10"/>
    <mergeCell ref="G8:G10"/>
    <mergeCell ref="B11:B19"/>
    <mergeCell ref="M8:T9"/>
    <mergeCell ref="U8:U10"/>
    <mergeCell ref="A11:A19"/>
    <mergeCell ref="I8:L9"/>
    <mergeCell ref="C5:D5"/>
  </mergeCells>
  <dataValidations count="2">
    <dataValidation type="list" allowBlank="1" showInputMessage="1" showErrorMessage="1" sqref="C6 E6">
      <formula1>"January, February, March, April, May, June, July, August, September, October, November, December"</formula1>
    </dataValidation>
    <dataValidation type="list" allowBlank="1" showInputMessage="1" showErrorMessage="1" sqref="D6 F6">
      <formula1>"2023, 2024, 2025"</formula1>
    </dataValidation>
  </dataValidations>
  <pageMargins left="0.7" right="0.7" top="0.75" bottom="0.75" header="0.3" footer="0.3"/>
  <pageSetup paperSize="8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zoomScale="70" zoomScaleNormal="70" workbookViewId="0">
      <selection activeCell="G2" sqref="G2"/>
    </sheetView>
  </sheetViews>
  <sheetFormatPr defaultColWidth="8.85546875" defaultRowHeight="15.75" x14ac:dyDescent="0.25"/>
  <cols>
    <col min="1" max="1" width="23.28515625" style="3" customWidth="1"/>
    <col min="2" max="2" width="36.28515625" style="3" customWidth="1"/>
    <col min="3" max="3" width="18.28515625" style="3" customWidth="1"/>
    <col min="4" max="5" width="22.28515625" style="3" customWidth="1"/>
    <col min="6" max="6" width="21.7109375" style="3" customWidth="1"/>
    <col min="7" max="7" width="26.85546875" style="3" customWidth="1"/>
    <col min="8" max="9" width="16.28515625" style="3" customWidth="1"/>
    <col min="10" max="10" width="18.42578125" style="3" customWidth="1"/>
    <col min="11" max="11" width="19.5703125" style="3" customWidth="1"/>
    <col min="12" max="12" width="42.140625" style="3" customWidth="1"/>
    <col min="13" max="50" width="8.85546875" style="4"/>
    <col min="51" max="16384" width="8.85546875" style="3"/>
  </cols>
  <sheetData>
    <row r="1" spans="1:50" ht="54" customHeight="1" x14ac:dyDescent="0.25"/>
    <row r="2" spans="1:50" ht="54" customHeight="1" x14ac:dyDescent="0.35">
      <c r="A2" s="108" t="s">
        <v>41</v>
      </c>
      <c r="B2" s="108"/>
      <c r="C2" s="108"/>
      <c r="D2" s="108"/>
      <c r="E2" s="108"/>
      <c r="G2" s="108" t="s">
        <v>183</v>
      </c>
    </row>
    <row r="3" spans="1:50" ht="41.45" customHeight="1" x14ac:dyDescent="0.35">
      <c r="A3" s="108" t="s">
        <v>42</v>
      </c>
      <c r="B3" s="108"/>
      <c r="C3" s="108"/>
      <c r="D3" s="108"/>
      <c r="E3" s="108"/>
      <c r="F3" s="109"/>
    </row>
    <row r="4" spans="1:50" ht="24.6" customHeight="1" x14ac:dyDescent="0.25">
      <c r="A4" s="5"/>
      <c r="B4" s="5"/>
      <c r="C4" s="5"/>
    </row>
    <row r="5" spans="1:50" x14ac:dyDescent="0.25">
      <c r="A5" s="23"/>
      <c r="B5" s="23"/>
      <c r="C5" s="110" t="s">
        <v>108</v>
      </c>
      <c r="D5" s="110"/>
      <c r="E5" s="110" t="s">
        <v>109</v>
      </c>
      <c r="F5" s="110"/>
      <c r="I5" s="23"/>
      <c r="J5" s="23"/>
      <c r="K5" s="23"/>
      <c r="L5" s="23"/>
    </row>
    <row r="6" spans="1:50" ht="23.25" x14ac:dyDescent="0.35">
      <c r="A6" s="108" t="s">
        <v>107</v>
      </c>
      <c r="B6" s="23"/>
      <c r="C6" s="56" t="str">
        <f>Anexa1.1_TipCheltuieli!C6</f>
        <v>April</v>
      </c>
      <c r="D6" s="56">
        <f>Anexa1.1_TipCheltuieli!D6</f>
        <v>2023</v>
      </c>
      <c r="E6" s="56" t="str">
        <f>Anexa1.1_TipCheltuieli!E6</f>
        <v>June</v>
      </c>
      <c r="F6" s="56">
        <f>Anexa1.1_TipCheltuieli!F6</f>
        <v>2023</v>
      </c>
      <c r="I6" s="23"/>
      <c r="J6" s="23"/>
      <c r="K6" s="23"/>
      <c r="L6" s="23"/>
    </row>
    <row r="7" spans="1:50" ht="25.15" customHeight="1" x14ac:dyDescent="0.25">
      <c r="A7" s="23"/>
      <c r="B7" s="23"/>
      <c r="C7" s="23"/>
      <c r="D7" s="24"/>
      <c r="E7" s="24"/>
      <c r="F7" s="24"/>
      <c r="G7" s="24"/>
      <c r="H7" s="24"/>
      <c r="I7" s="24"/>
      <c r="J7" s="24"/>
      <c r="K7" s="24"/>
      <c r="L7" s="24"/>
    </row>
    <row r="8" spans="1:50" ht="55.15" customHeight="1" x14ac:dyDescent="0.25">
      <c r="A8" s="52" t="s">
        <v>7</v>
      </c>
      <c r="B8" s="59" t="s">
        <v>114</v>
      </c>
      <c r="C8" s="52" t="s">
        <v>10</v>
      </c>
      <c r="D8" s="95" t="s">
        <v>115</v>
      </c>
      <c r="E8" s="55" t="s">
        <v>116</v>
      </c>
      <c r="F8" s="55" t="s">
        <v>117</v>
      </c>
      <c r="G8" s="55" t="s">
        <v>118</v>
      </c>
      <c r="H8" s="95" t="s">
        <v>92</v>
      </c>
      <c r="I8" s="55" t="s">
        <v>19</v>
      </c>
      <c r="J8" s="55" t="s">
        <v>93</v>
      </c>
      <c r="K8" s="55" t="s">
        <v>20</v>
      </c>
      <c r="L8" s="55" t="s">
        <v>35</v>
      </c>
      <c r="AX8" s="3"/>
    </row>
    <row r="9" spans="1:50" ht="62.45" customHeight="1" x14ac:dyDescent="0.25">
      <c r="A9" s="148" t="s">
        <v>127</v>
      </c>
      <c r="B9" s="120" t="s">
        <v>149</v>
      </c>
      <c r="C9" s="58" t="s">
        <v>11</v>
      </c>
      <c r="D9" s="62">
        <v>0</v>
      </c>
      <c r="E9" s="62">
        <v>0</v>
      </c>
      <c r="F9" s="62">
        <v>0</v>
      </c>
      <c r="G9" s="62">
        <v>0</v>
      </c>
      <c r="H9" s="63">
        <v>0</v>
      </c>
      <c r="I9" s="63">
        <v>0</v>
      </c>
      <c r="J9" s="63">
        <v>0</v>
      </c>
      <c r="K9" s="63">
        <v>0</v>
      </c>
      <c r="L9" s="31"/>
      <c r="AX9" s="3"/>
    </row>
    <row r="10" spans="1:50" ht="62.45" customHeight="1" x14ac:dyDescent="0.25">
      <c r="A10" s="149"/>
      <c r="B10" s="121"/>
      <c r="C10" s="60" t="s">
        <v>12</v>
      </c>
      <c r="D10" s="62">
        <v>0</v>
      </c>
      <c r="E10" s="62">
        <v>0</v>
      </c>
      <c r="F10" s="62">
        <v>0</v>
      </c>
      <c r="G10" s="62">
        <v>0</v>
      </c>
      <c r="H10" s="63">
        <v>0</v>
      </c>
      <c r="I10" s="63">
        <v>0</v>
      </c>
      <c r="J10" s="63">
        <v>0</v>
      </c>
      <c r="K10" s="63">
        <v>0</v>
      </c>
      <c r="L10" s="31"/>
      <c r="AX10" s="3"/>
    </row>
    <row r="11" spans="1:50" ht="62.45" customHeight="1" x14ac:dyDescent="0.25">
      <c r="A11" s="150"/>
      <c r="B11" s="122"/>
      <c r="C11" s="60" t="s">
        <v>150</v>
      </c>
      <c r="D11" s="62">
        <v>0</v>
      </c>
      <c r="E11" s="62">
        <v>0</v>
      </c>
      <c r="F11" s="62">
        <v>0</v>
      </c>
      <c r="G11" s="62">
        <v>0</v>
      </c>
      <c r="H11" s="63">
        <v>0</v>
      </c>
      <c r="I11" s="63">
        <v>0</v>
      </c>
      <c r="J11" s="63">
        <v>0</v>
      </c>
      <c r="K11" s="63">
        <v>0</v>
      </c>
      <c r="L11" s="31"/>
      <c r="AX11" s="3"/>
    </row>
    <row r="12" spans="1:50" ht="62.45" customHeight="1" x14ac:dyDescent="0.25">
      <c r="A12" s="153" t="s">
        <v>128</v>
      </c>
      <c r="B12" s="126" t="s">
        <v>138</v>
      </c>
      <c r="C12" s="93" t="s">
        <v>11</v>
      </c>
      <c r="D12" s="70">
        <v>0</v>
      </c>
      <c r="E12" s="70">
        <v>0</v>
      </c>
      <c r="F12" s="70">
        <v>0</v>
      </c>
      <c r="G12" s="70">
        <v>0</v>
      </c>
      <c r="H12" s="63">
        <v>0</v>
      </c>
      <c r="I12" s="63">
        <v>0</v>
      </c>
      <c r="J12" s="63">
        <v>0</v>
      </c>
      <c r="K12" s="63">
        <v>0</v>
      </c>
      <c r="L12" s="31"/>
      <c r="AX12" s="3"/>
    </row>
    <row r="13" spans="1:50" ht="62.45" customHeight="1" x14ac:dyDescent="0.25">
      <c r="A13" s="154"/>
      <c r="B13" s="127"/>
      <c r="C13" s="94" t="s">
        <v>12</v>
      </c>
      <c r="D13" s="70">
        <v>0</v>
      </c>
      <c r="E13" s="70">
        <v>0</v>
      </c>
      <c r="F13" s="70">
        <v>0</v>
      </c>
      <c r="G13" s="70">
        <v>0</v>
      </c>
      <c r="H13" s="63">
        <v>0</v>
      </c>
      <c r="I13" s="63">
        <v>0</v>
      </c>
      <c r="J13" s="63">
        <v>0</v>
      </c>
      <c r="K13" s="63">
        <v>0</v>
      </c>
      <c r="L13" s="31"/>
      <c r="AX13" s="3"/>
    </row>
    <row r="14" spans="1:50" ht="88.15" customHeight="1" x14ac:dyDescent="0.25">
      <c r="A14" s="155"/>
      <c r="B14" s="128"/>
      <c r="C14" s="94" t="s">
        <v>150</v>
      </c>
      <c r="D14" s="70">
        <v>0</v>
      </c>
      <c r="E14" s="70">
        <v>0</v>
      </c>
      <c r="F14" s="70">
        <v>0</v>
      </c>
      <c r="G14" s="70">
        <v>0</v>
      </c>
      <c r="H14" s="63">
        <v>0</v>
      </c>
      <c r="I14" s="63">
        <v>0</v>
      </c>
      <c r="J14" s="63">
        <v>0</v>
      </c>
      <c r="K14" s="63">
        <v>0</v>
      </c>
      <c r="L14" s="31"/>
      <c r="AX14" s="3"/>
    </row>
    <row r="15" spans="1:50" ht="62.45" customHeight="1" x14ac:dyDescent="0.25">
      <c r="A15" s="158" t="s">
        <v>128</v>
      </c>
      <c r="B15" s="123" t="s">
        <v>138</v>
      </c>
      <c r="C15" s="91" t="s">
        <v>11</v>
      </c>
      <c r="D15" s="81">
        <v>0</v>
      </c>
      <c r="E15" s="81">
        <v>0</v>
      </c>
      <c r="F15" s="81">
        <v>0</v>
      </c>
      <c r="G15" s="81">
        <v>0</v>
      </c>
      <c r="H15" s="63">
        <v>0</v>
      </c>
      <c r="I15" s="63">
        <v>0</v>
      </c>
      <c r="J15" s="63">
        <v>0</v>
      </c>
      <c r="K15" s="63">
        <v>0</v>
      </c>
      <c r="L15" s="31"/>
      <c r="AX15" s="3"/>
    </row>
    <row r="16" spans="1:50" ht="62.45" customHeight="1" x14ac:dyDescent="0.25">
      <c r="A16" s="151"/>
      <c r="B16" s="124"/>
      <c r="C16" s="92" t="s">
        <v>12</v>
      </c>
      <c r="D16" s="81">
        <v>0</v>
      </c>
      <c r="E16" s="81">
        <v>0</v>
      </c>
      <c r="F16" s="81">
        <v>0</v>
      </c>
      <c r="G16" s="81">
        <v>0</v>
      </c>
      <c r="H16" s="63">
        <v>0</v>
      </c>
      <c r="I16" s="63">
        <v>0</v>
      </c>
      <c r="J16" s="63">
        <v>0</v>
      </c>
      <c r="K16" s="63">
        <v>0</v>
      </c>
      <c r="L16" s="31"/>
      <c r="AX16" s="3"/>
    </row>
    <row r="17" spans="1:50" ht="88.15" customHeight="1" x14ac:dyDescent="0.25">
      <c r="A17" s="152"/>
      <c r="B17" s="125"/>
      <c r="C17" s="92" t="s">
        <v>150</v>
      </c>
      <c r="D17" s="81">
        <v>0</v>
      </c>
      <c r="E17" s="81">
        <v>0</v>
      </c>
      <c r="F17" s="81">
        <v>0</v>
      </c>
      <c r="G17" s="81">
        <v>0</v>
      </c>
      <c r="H17" s="63">
        <v>0</v>
      </c>
      <c r="I17" s="63">
        <v>0</v>
      </c>
      <c r="J17" s="63">
        <v>0</v>
      </c>
      <c r="K17" s="63">
        <v>0</v>
      </c>
      <c r="L17" s="31"/>
      <c r="AX17" s="3"/>
    </row>
    <row r="18" spans="1:50" ht="15.6" customHeight="1" x14ac:dyDescent="0.25">
      <c r="A18" s="35" t="s">
        <v>13</v>
      </c>
      <c r="B18" s="35"/>
      <c r="C18" s="35"/>
      <c r="D18" s="96">
        <f>SUM(D9:D17)</f>
        <v>0</v>
      </c>
      <c r="E18" s="96">
        <f t="shared" ref="E18:K18" si="0">SUM(E9:E17)</f>
        <v>0</v>
      </c>
      <c r="F18" s="96">
        <f t="shared" si="0"/>
        <v>0</v>
      </c>
      <c r="G18" s="96">
        <f t="shared" si="0"/>
        <v>0</v>
      </c>
      <c r="H18" s="96">
        <f t="shared" si="0"/>
        <v>0</v>
      </c>
      <c r="I18" s="96">
        <f t="shared" si="0"/>
        <v>0</v>
      </c>
      <c r="J18" s="96">
        <f t="shared" si="0"/>
        <v>0</v>
      </c>
      <c r="K18" s="96">
        <f t="shared" si="0"/>
        <v>0</v>
      </c>
      <c r="L18" s="97"/>
      <c r="AX18" s="3"/>
    </row>
    <row r="19" spans="1:50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50" x14ac:dyDescent="0.25">
      <c r="A20" s="22"/>
      <c r="B20" s="22"/>
      <c r="C20" s="22"/>
      <c r="D20" s="22"/>
      <c r="E20" s="22"/>
      <c r="F20" s="1" t="s">
        <v>1</v>
      </c>
      <c r="G20" s="22"/>
      <c r="H20" s="22"/>
      <c r="I20" s="22"/>
      <c r="J20" s="22"/>
      <c r="K20" s="22"/>
      <c r="L20" s="22"/>
    </row>
    <row r="21" spans="1:50" x14ac:dyDescent="0.25">
      <c r="A21" s="1" t="s">
        <v>2</v>
      </c>
      <c r="B21" s="1"/>
      <c r="C21" s="1"/>
      <c r="D21" s="1"/>
      <c r="E21" s="1"/>
      <c r="F21" s="1" t="s">
        <v>3</v>
      </c>
      <c r="G21" s="1"/>
      <c r="H21" s="1"/>
      <c r="I21" s="1"/>
      <c r="K21" s="1"/>
      <c r="L21" s="1"/>
    </row>
    <row r="22" spans="1:50" x14ac:dyDescent="0.25">
      <c r="A22" s="1" t="s">
        <v>4</v>
      </c>
      <c r="B22" s="1"/>
      <c r="C22" s="1"/>
      <c r="D22" s="1"/>
      <c r="E22" s="1"/>
      <c r="F22" s="1" t="s">
        <v>4</v>
      </c>
      <c r="G22" s="1"/>
      <c r="H22" s="1"/>
      <c r="I22" s="1"/>
      <c r="K22" s="1"/>
      <c r="L22" s="1"/>
    </row>
    <row r="23" spans="1:50" x14ac:dyDescent="0.25">
      <c r="A23" s="1" t="s">
        <v>5</v>
      </c>
      <c r="B23" s="1"/>
      <c r="C23" s="1"/>
      <c r="D23" s="1"/>
      <c r="E23" s="1"/>
      <c r="F23" s="1" t="s">
        <v>6</v>
      </c>
      <c r="G23" s="1"/>
      <c r="H23" s="1"/>
      <c r="I23" s="1"/>
      <c r="K23" s="1"/>
      <c r="L23" s="1"/>
    </row>
  </sheetData>
  <mergeCells count="8">
    <mergeCell ref="C5:D5"/>
    <mergeCell ref="E5:F5"/>
    <mergeCell ref="A15:A17"/>
    <mergeCell ref="B15:B17"/>
    <mergeCell ref="A9:A11"/>
    <mergeCell ref="B9:B11"/>
    <mergeCell ref="A12:A14"/>
    <mergeCell ref="B12:B14"/>
  </mergeCells>
  <phoneticPr fontId="12" type="noConversion"/>
  <dataValidations count="2">
    <dataValidation type="list" allowBlank="1" showInputMessage="1" showErrorMessage="1" sqref="D6 F6">
      <formula1>"2023, 2024, 2025"</formula1>
    </dataValidation>
    <dataValidation type="list" allowBlank="1" showInputMessage="1" showErrorMessage="1" sqref="C6 E6">
      <formula1>"January, February, March, April, May, June, July, August, September, October, November, December"</formula1>
    </dataValidation>
  </dataValidations>
  <pageMargins left="0.7" right="0.7" top="0.75" bottom="0.75" header="0.3" footer="0.3"/>
  <pageSetup paperSize="8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zoomScale="70" zoomScaleNormal="70" workbookViewId="0">
      <selection activeCell="F2" sqref="F2"/>
    </sheetView>
  </sheetViews>
  <sheetFormatPr defaultColWidth="8.85546875" defaultRowHeight="15.75" x14ac:dyDescent="0.25"/>
  <cols>
    <col min="1" max="1" width="26" style="3" customWidth="1"/>
    <col min="2" max="2" width="63.7109375" style="3" customWidth="1"/>
    <col min="3" max="3" width="17.5703125" style="3" customWidth="1"/>
    <col min="4" max="4" width="25.85546875" style="3" customWidth="1"/>
    <col min="5" max="5" width="21.5703125" style="3" bestFit="1" customWidth="1"/>
    <col min="6" max="6" width="23.140625" style="3" bestFit="1" customWidth="1"/>
    <col min="7" max="7" width="21.7109375" style="3" customWidth="1"/>
    <col min="8" max="11" width="18.5703125" style="4" customWidth="1"/>
    <col min="12" max="12" width="33.5703125" style="4" customWidth="1"/>
    <col min="13" max="14" width="18.5703125" style="4" customWidth="1"/>
    <col min="15" max="35" width="8.85546875" style="4"/>
    <col min="36" max="16384" width="8.85546875" style="3"/>
  </cols>
  <sheetData>
    <row r="1" spans="1:35" ht="54" customHeight="1" x14ac:dyDescent="0.25"/>
    <row r="2" spans="1:35" ht="54" customHeight="1" x14ac:dyDescent="0.35">
      <c r="A2" s="108" t="s">
        <v>41</v>
      </c>
      <c r="B2" s="23"/>
      <c r="C2" s="23"/>
      <c r="D2" s="23"/>
      <c r="E2" s="23"/>
      <c r="F2" s="108" t="s">
        <v>184</v>
      </c>
    </row>
    <row r="3" spans="1:35" ht="54" customHeight="1" x14ac:dyDescent="0.35">
      <c r="A3" s="108" t="s">
        <v>42</v>
      </c>
      <c r="B3" s="23"/>
      <c r="C3" s="23"/>
      <c r="D3" s="23"/>
      <c r="E3" s="23"/>
      <c r="F3" s="23"/>
    </row>
    <row r="4" spans="1:35" ht="24.6" customHeight="1" x14ac:dyDescent="0.25">
      <c r="A4" s="5"/>
      <c r="B4" s="5"/>
      <c r="C4" s="5"/>
      <c r="H4" s="3"/>
      <c r="I4" s="3"/>
      <c r="J4" s="3"/>
      <c r="K4" s="3"/>
      <c r="L4" s="3"/>
    </row>
    <row r="5" spans="1:35" x14ac:dyDescent="0.25">
      <c r="A5" s="23"/>
      <c r="B5" s="23"/>
      <c r="C5" s="110" t="s">
        <v>108</v>
      </c>
      <c r="D5" s="110"/>
      <c r="E5" s="110" t="s">
        <v>109</v>
      </c>
      <c r="F5" s="110"/>
      <c r="H5" s="3"/>
      <c r="I5" s="23"/>
      <c r="J5" s="23"/>
      <c r="K5" s="23"/>
      <c r="L5" s="23"/>
    </row>
    <row r="6" spans="1:35" ht="23.25" x14ac:dyDescent="0.35">
      <c r="A6" s="108" t="s">
        <v>107</v>
      </c>
      <c r="B6" s="23"/>
      <c r="C6" s="56" t="str">
        <f>Anexa1.1_TipCheltuieli!C6</f>
        <v>April</v>
      </c>
      <c r="D6" s="56">
        <f>Anexa1.1_TipCheltuieli!D6</f>
        <v>2023</v>
      </c>
      <c r="E6" s="56" t="str">
        <f>Anexa1.1_TipCheltuieli!E6</f>
        <v>June</v>
      </c>
      <c r="F6" s="56">
        <f>Anexa1.1_TipCheltuieli!F6</f>
        <v>2023</v>
      </c>
      <c r="H6" s="3"/>
      <c r="I6" s="23"/>
      <c r="J6" s="23"/>
      <c r="K6" s="23"/>
      <c r="L6" s="23"/>
    </row>
    <row r="7" spans="1:35" ht="25.15" customHeight="1" x14ac:dyDescent="0.25">
      <c r="A7" s="23"/>
      <c r="B7" s="23"/>
      <c r="C7" s="23"/>
      <c r="D7" s="24"/>
      <c r="E7" s="24"/>
      <c r="F7" s="24"/>
      <c r="G7" s="24"/>
      <c r="H7" s="24"/>
      <c r="I7" s="24"/>
      <c r="J7" s="24"/>
      <c r="K7" s="24"/>
      <c r="L7" s="24"/>
    </row>
    <row r="8" spans="1:35" ht="82.15" customHeight="1" x14ac:dyDescent="0.25">
      <c r="A8" s="52" t="s">
        <v>7</v>
      </c>
      <c r="B8" s="59" t="s">
        <v>114</v>
      </c>
      <c r="C8" s="52" t="s">
        <v>126</v>
      </c>
      <c r="D8" s="95" t="s">
        <v>115</v>
      </c>
      <c r="E8" s="55" t="s">
        <v>116</v>
      </c>
      <c r="F8" s="55" t="s">
        <v>117</v>
      </c>
      <c r="G8" s="55" t="s">
        <v>118</v>
      </c>
      <c r="H8" s="95" t="s">
        <v>92</v>
      </c>
      <c r="I8" s="55" t="s">
        <v>19</v>
      </c>
      <c r="J8" s="55" t="s">
        <v>93</v>
      </c>
      <c r="K8" s="55" t="s">
        <v>20</v>
      </c>
      <c r="L8" s="55" t="s">
        <v>35</v>
      </c>
      <c r="AI8" s="3"/>
    </row>
    <row r="9" spans="1:35" ht="50.45" customHeight="1" x14ac:dyDescent="0.25">
      <c r="A9" s="159" t="s">
        <v>127</v>
      </c>
      <c r="B9" s="160" t="s">
        <v>149</v>
      </c>
      <c r="C9" s="60" t="s">
        <v>121</v>
      </c>
      <c r="D9" s="62">
        <v>0</v>
      </c>
      <c r="E9" s="62">
        <v>0</v>
      </c>
      <c r="F9" s="62">
        <v>0</v>
      </c>
      <c r="G9" s="62">
        <v>0</v>
      </c>
      <c r="H9" s="63">
        <v>0</v>
      </c>
      <c r="I9" s="63">
        <v>0</v>
      </c>
      <c r="J9" s="63">
        <v>0</v>
      </c>
      <c r="K9" s="63">
        <v>0</v>
      </c>
      <c r="L9" s="63"/>
      <c r="AI9" s="3"/>
    </row>
    <row r="10" spans="1:35" ht="50.45" customHeight="1" x14ac:dyDescent="0.25">
      <c r="A10" s="159"/>
      <c r="B10" s="160"/>
      <c r="C10" s="60" t="s">
        <v>122</v>
      </c>
      <c r="D10" s="62">
        <v>0</v>
      </c>
      <c r="E10" s="62">
        <v>0</v>
      </c>
      <c r="F10" s="62">
        <v>0</v>
      </c>
      <c r="G10" s="62">
        <v>0</v>
      </c>
      <c r="H10" s="63">
        <v>0</v>
      </c>
      <c r="I10" s="63">
        <v>0</v>
      </c>
      <c r="J10" s="63">
        <v>0</v>
      </c>
      <c r="K10" s="63">
        <v>0</v>
      </c>
      <c r="L10" s="63"/>
      <c r="AI10" s="3"/>
    </row>
    <row r="11" spans="1:35" ht="50.45" customHeight="1" x14ac:dyDescent="0.25">
      <c r="A11" s="159"/>
      <c r="B11" s="160"/>
      <c r="C11" s="60" t="s">
        <v>155</v>
      </c>
      <c r="D11" s="62">
        <v>0</v>
      </c>
      <c r="E11" s="62">
        <v>0</v>
      </c>
      <c r="F11" s="62">
        <v>0</v>
      </c>
      <c r="G11" s="62">
        <v>0</v>
      </c>
      <c r="H11" s="63">
        <v>0</v>
      </c>
      <c r="I11" s="63">
        <v>0</v>
      </c>
      <c r="J11" s="63">
        <v>0</v>
      </c>
      <c r="K11" s="63">
        <v>0</v>
      </c>
      <c r="L11" s="63"/>
      <c r="AI11" s="3"/>
    </row>
    <row r="12" spans="1:35" ht="50.45" customHeight="1" x14ac:dyDescent="0.25">
      <c r="A12" s="159" t="s">
        <v>128</v>
      </c>
      <c r="B12" s="160" t="s">
        <v>138</v>
      </c>
      <c r="C12" s="60" t="s">
        <v>123</v>
      </c>
      <c r="D12" s="62">
        <v>0</v>
      </c>
      <c r="E12" s="62">
        <v>0</v>
      </c>
      <c r="F12" s="62">
        <v>0</v>
      </c>
      <c r="G12" s="62">
        <v>0</v>
      </c>
      <c r="H12" s="63">
        <v>0</v>
      </c>
      <c r="I12" s="63">
        <v>0</v>
      </c>
      <c r="J12" s="63">
        <v>0</v>
      </c>
      <c r="K12" s="63">
        <v>0</v>
      </c>
      <c r="L12" s="63"/>
      <c r="AI12" s="3"/>
    </row>
    <row r="13" spans="1:35" ht="50.45" customHeight="1" x14ac:dyDescent="0.25">
      <c r="A13" s="159"/>
      <c r="B13" s="160"/>
      <c r="C13" s="60" t="s">
        <v>124</v>
      </c>
      <c r="D13" s="62">
        <v>0</v>
      </c>
      <c r="E13" s="62">
        <v>0</v>
      </c>
      <c r="F13" s="62">
        <v>0</v>
      </c>
      <c r="G13" s="62">
        <v>0</v>
      </c>
      <c r="H13" s="63">
        <v>0</v>
      </c>
      <c r="I13" s="63">
        <v>0</v>
      </c>
      <c r="J13" s="63">
        <v>0</v>
      </c>
      <c r="K13" s="63">
        <v>0</v>
      </c>
      <c r="L13" s="63"/>
      <c r="AI13" s="3"/>
    </row>
    <row r="14" spans="1:35" ht="50.45" customHeight="1" x14ac:dyDescent="0.25">
      <c r="A14" s="159"/>
      <c r="B14" s="160"/>
      <c r="C14" s="60" t="s">
        <v>156</v>
      </c>
      <c r="D14" s="62">
        <v>0</v>
      </c>
      <c r="E14" s="62">
        <v>0</v>
      </c>
      <c r="F14" s="62">
        <v>0</v>
      </c>
      <c r="G14" s="62">
        <v>0</v>
      </c>
      <c r="H14" s="63">
        <v>0</v>
      </c>
      <c r="I14" s="63">
        <v>0</v>
      </c>
      <c r="J14" s="63">
        <v>0</v>
      </c>
      <c r="K14" s="63">
        <v>0</v>
      </c>
      <c r="L14" s="63"/>
      <c r="AI14" s="3"/>
    </row>
    <row r="15" spans="1:35" ht="50.45" customHeight="1" x14ac:dyDescent="0.25">
      <c r="A15" s="159" t="s">
        <v>140</v>
      </c>
      <c r="B15" s="160" t="s">
        <v>151</v>
      </c>
      <c r="C15" s="60" t="s">
        <v>152</v>
      </c>
      <c r="D15" s="62">
        <v>0</v>
      </c>
      <c r="E15" s="62">
        <v>0</v>
      </c>
      <c r="F15" s="62">
        <v>0</v>
      </c>
      <c r="G15" s="62">
        <v>0</v>
      </c>
      <c r="H15" s="63">
        <v>0</v>
      </c>
      <c r="I15" s="63">
        <v>0</v>
      </c>
      <c r="J15" s="63">
        <v>0</v>
      </c>
      <c r="K15" s="63">
        <v>0</v>
      </c>
      <c r="L15" s="63"/>
      <c r="AI15" s="3"/>
    </row>
    <row r="16" spans="1:35" ht="50.45" customHeight="1" x14ac:dyDescent="0.25">
      <c r="A16" s="159"/>
      <c r="B16" s="160"/>
      <c r="C16" s="60" t="s">
        <v>153</v>
      </c>
      <c r="D16" s="62">
        <v>0</v>
      </c>
      <c r="E16" s="62">
        <v>0</v>
      </c>
      <c r="F16" s="62">
        <v>0</v>
      </c>
      <c r="G16" s="62">
        <v>0</v>
      </c>
      <c r="H16" s="63">
        <v>0</v>
      </c>
      <c r="I16" s="63">
        <v>0</v>
      </c>
      <c r="J16" s="63">
        <v>0</v>
      </c>
      <c r="K16" s="63">
        <v>0</v>
      </c>
      <c r="L16" s="63"/>
      <c r="AI16" s="3"/>
    </row>
    <row r="17" spans="1:35" ht="50.45" customHeight="1" x14ac:dyDescent="0.25">
      <c r="A17" s="159"/>
      <c r="B17" s="160"/>
      <c r="C17" s="60" t="s">
        <v>154</v>
      </c>
      <c r="D17" s="62">
        <v>0</v>
      </c>
      <c r="E17" s="62">
        <v>0</v>
      </c>
      <c r="F17" s="62">
        <v>0</v>
      </c>
      <c r="G17" s="62">
        <v>0</v>
      </c>
      <c r="H17" s="63">
        <v>0</v>
      </c>
      <c r="I17" s="63">
        <v>0</v>
      </c>
      <c r="J17" s="63">
        <v>0</v>
      </c>
      <c r="K17" s="63">
        <v>0</v>
      </c>
      <c r="L17" s="63"/>
      <c r="AI17" s="3"/>
    </row>
    <row r="18" spans="1:35" x14ac:dyDescent="0.25">
      <c r="A18" s="35" t="s">
        <v>13</v>
      </c>
      <c r="B18" s="35"/>
      <c r="C18" s="35"/>
      <c r="D18" s="96">
        <f>SUM(D9:D17)</f>
        <v>0</v>
      </c>
      <c r="E18" s="96">
        <f t="shared" ref="E18:K18" si="0">SUM(E9:E17)</f>
        <v>0</v>
      </c>
      <c r="F18" s="96">
        <f t="shared" si="0"/>
        <v>0</v>
      </c>
      <c r="G18" s="96">
        <f t="shared" si="0"/>
        <v>0</v>
      </c>
      <c r="H18" s="96">
        <f t="shared" si="0"/>
        <v>0</v>
      </c>
      <c r="I18" s="96">
        <f t="shared" si="0"/>
        <v>0</v>
      </c>
      <c r="J18" s="96">
        <f t="shared" si="0"/>
        <v>0</v>
      </c>
      <c r="K18" s="96">
        <f t="shared" si="0"/>
        <v>0</v>
      </c>
      <c r="L18" s="97"/>
      <c r="M18" s="19"/>
      <c r="N18" s="19"/>
      <c r="AI18" s="3"/>
    </row>
    <row r="19" spans="1:35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AI19" s="3"/>
    </row>
    <row r="20" spans="1:35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AI20" s="3"/>
    </row>
    <row r="21" spans="1:35" x14ac:dyDescent="0.25">
      <c r="A21" s="22"/>
      <c r="B21" s="22"/>
      <c r="C21" s="22"/>
      <c r="D21" s="22"/>
      <c r="E21" s="22"/>
      <c r="F21" s="22"/>
      <c r="G21" s="22"/>
      <c r="H21" s="22"/>
      <c r="I21" s="22"/>
      <c r="K21" s="22"/>
      <c r="L21" s="22"/>
      <c r="AI21" s="3"/>
    </row>
    <row r="22" spans="1:35" x14ac:dyDescent="0.25">
      <c r="A22" s="1" t="s">
        <v>2</v>
      </c>
      <c r="B22" s="1"/>
      <c r="C22" s="1"/>
      <c r="D22" s="1"/>
      <c r="E22" s="1"/>
      <c r="F22" s="1" t="s">
        <v>1</v>
      </c>
      <c r="G22" s="1"/>
      <c r="H22" s="1"/>
      <c r="I22" s="1"/>
      <c r="K22" s="1"/>
      <c r="L22" s="1"/>
      <c r="AI22" s="3"/>
    </row>
    <row r="23" spans="1:35" x14ac:dyDescent="0.25">
      <c r="A23" s="1" t="s">
        <v>4</v>
      </c>
      <c r="B23" s="1"/>
      <c r="C23" s="1"/>
      <c r="D23" s="1"/>
      <c r="E23" s="1"/>
      <c r="F23" s="1" t="s">
        <v>3</v>
      </c>
      <c r="G23" s="1"/>
      <c r="H23" s="1"/>
      <c r="I23" s="1"/>
      <c r="K23" s="1"/>
      <c r="L23" s="1"/>
      <c r="AI23" s="3"/>
    </row>
    <row r="24" spans="1:35" x14ac:dyDescent="0.25">
      <c r="A24" s="1" t="s">
        <v>5</v>
      </c>
      <c r="B24" s="1"/>
      <c r="C24" s="1"/>
      <c r="D24" s="1"/>
      <c r="E24" s="1"/>
      <c r="F24" s="1" t="s">
        <v>4</v>
      </c>
      <c r="G24" s="1"/>
      <c r="H24" s="1"/>
      <c r="I24" s="1"/>
      <c r="K24" s="1"/>
      <c r="L24" s="1"/>
      <c r="AI24" s="3"/>
    </row>
    <row r="25" spans="1:35" x14ac:dyDescent="0.25">
      <c r="F25" s="1" t="s">
        <v>6</v>
      </c>
      <c r="H25" s="3"/>
      <c r="I25" s="3"/>
      <c r="K25" s="3"/>
      <c r="L25" s="3"/>
      <c r="AI25" s="3"/>
    </row>
    <row r="26" spans="1:35" x14ac:dyDescent="0.25">
      <c r="H26" s="3"/>
      <c r="I26" s="3"/>
      <c r="J26" s="3"/>
      <c r="K26" s="3"/>
      <c r="L26" s="3"/>
      <c r="AI26" s="3"/>
    </row>
    <row r="27" spans="1:35" x14ac:dyDescent="0.25">
      <c r="AI27" s="3"/>
    </row>
    <row r="28" spans="1:35" ht="38.450000000000003" customHeight="1" x14ac:dyDescent="0.25">
      <c r="AI28" s="3"/>
    </row>
    <row r="29" spans="1:35" ht="24.6" customHeight="1" x14ac:dyDescent="0.25">
      <c r="AI29" s="3"/>
    </row>
    <row r="30" spans="1:35" x14ac:dyDescent="0.25">
      <c r="AI30" s="3"/>
    </row>
    <row r="31" spans="1:35" x14ac:dyDescent="0.25">
      <c r="AI31" s="3"/>
    </row>
    <row r="32" spans="1:35" x14ac:dyDescent="0.25">
      <c r="AI32" s="3"/>
    </row>
    <row r="33" spans="35:35" ht="195.6" customHeight="1" x14ac:dyDescent="0.25">
      <c r="AI33" s="3"/>
    </row>
    <row r="34" spans="35:35" x14ac:dyDescent="0.25">
      <c r="AI34" s="3"/>
    </row>
    <row r="35" spans="35:35" ht="46.15" customHeight="1" x14ac:dyDescent="0.25">
      <c r="AI35" s="3"/>
    </row>
    <row r="36" spans="35:35" ht="54" customHeight="1" x14ac:dyDescent="0.25">
      <c r="AI36" s="3"/>
    </row>
    <row r="37" spans="35:35" ht="52.9" customHeight="1" x14ac:dyDescent="0.25">
      <c r="AI37" s="3"/>
    </row>
    <row r="38" spans="35:35" x14ac:dyDescent="0.25">
      <c r="AI38" s="3"/>
    </row>
    <row r="39" spans="35:35" x14ac:dyDescent="0.25">
      <c r="AI39" s="3"/>
    </row>
    <row r="40" spans="35:35" x14ac:dyDescent="0.25">
      <c r="AI40" s="3"/>
    </row>
    <row r="41" spans="35:35" x14ac:dyDescent="0.25">
      <c r="AI41" s="3"/>
    </row>
  </sheetData>
  <mergeCells count="8">
    <mergeCell ref="A15:A17"/>
    <mergeCell ref="B15:B17"/>
    <mergeCell ref="C5:D5"/>
    <mergeCell ref="E5:F5"/>
    <mergeCell ref="B12:B14"/>
    <mergeCell ref="A9:A11"/>
    <mergeCell ref="B9:B11"/>
    <mergeCell ref="A12:A14"/>
  </mergeCells>
  <phoneticPr fontId="12" type="noConversion"/>
  <dataValidations count="2">
    <dataValidation type="list" allowBlank="1" showInputMessage="1" showErrorMessage="1" sqref="C6 E6">
      <formula1>"January, February, March, April, May, June, July, August, September, October, November, December"</formula1>
    </dataValidation>
    <dataValidation type="list" allowBlank="1" showInputMessage="1" showErrorMessage="1" sqref="D6 F6">
      <formula1>"2023, 2024, 2025"</formula1>
    </dataValidation>
  </dataValidations>
  <pageMargins left="0.7" right="0.7" top="0.75" bottom="0.75" header="0.3" footer="0.3"/>
  <pageSetup paperSize="8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5:AA52"/>
  <sheetViews>
    <sheetView tabSelected="1" zoomScale="70" zoomScaleNormal="70" workbookViewId="0">
      <pane xSplit="1" topLeftCell="B1" activePane="topRight" state="frozen"/>
      <selection pane="topRight" activeCell="F20" sqref="F20"/>
    </sheetView>
  </sheetViews>
  <sheetFormatPr defaultRowHeight="15" x14ac:dyDescent="0.25"/>
  <cols>
    <col min="1" max="1" width="16" customWidth="1"/>
    <col min="2" max="2" width="15.85546875" customWidth="1"/>
    <col min="3" max="3" width="15.42578125" customWidth="1"/>
    <col min="4" max="4" width="14.5703125" customWidth="1"/>
    <col min="5" max="12" width="12.7109375" customWidth="1"/>
    <col min="13" max="13" width="13.28515625" customWidth="1"/>
    <col min="14" max="19" width="12.7109375" customWidth="1"/>
    <col min="20" max="20" width="15.5703125" bestFit="1" customWidth="1"/>
    <col min="21" max="21" width="15.28515625" bestFit="1" customWidth="1"/>
    <col min="22" max="22" width="17" bestFit="1" customWidth="1"/>
    <col min="23" max="23" width="16.42578125" customWidth="1"/>
    <col min="24" max="24" width="16.28515625" customWidth="1"/>
    <col min="25" max="25" width="17.7109375" customWidth="1"/>
  </cols>
  <sheetData>
    <row r="5" spans="1:27" ht="23.25" x14ac:dyDescent="0.35">
      <c r="A5" s="108" t="s">
        <v>41</v>
      </c>
      <c r="K5" s="108" t="s">
        <v>185</v>
      </c>
    </row>
    <row r="6" spans="1:27" ht="15.75" x14ac:dyDescent="0.25">
      <c r="B6" s="23"/>
    </row>
    <row r="7" spans="1:27" ht="23.25" x14ac:dyDescent="0.35">
      <c r="A7" s="108" t="s">
        <v>42</v>
      </c>
      <c r="B7" s="23"/>
    </row>
    <row r="8" spans="1:27" ht="23.25" x14ac:dyDescent="0.35">
      <c r="A8" s="108"/>
      <c r="B8" s="23"/>
    </row>
    <row r="9" spans="1:27" x14ac:dyDescent="0.25">
      <c r="A9" s="98" t="s">
        <v>179</v>
      </c>
    </row>
    <row r="10" spans="1:27" x14ac:dyDescent="0.25">
      <c r="A10" s="98"/>
      <c r="B10" s="161" t="s">
        <v>157</v>
      </c>
      <c r="C10" s="161"/>
      <c r="D10" s="161"/>
      <c r="E10" s="161" t="s">
        <v>158</v>
      </c>
      <c r="F10" s="161"/>
      <c r="G10" s="161"/>
      <c r="H10" s="161" t="s">
        <v>159</v>
      </c>
      <c r="I10" s="161"/>
      <c r="J10" s="161"/>
      <c r="K10" s="161" t="s">
        <v>160</v>
      </c>
      <c r="L10" s="161"/>
      <c r="M10" s="161"/>
      <c r="N10" s="161" t="s">
        <v>157</v>
      </c>
      <c r="O10" s="161"/>
      <c r="P10" s="161"/>
      <c r="Q10" s="161" t="s">
        <v>158</v>
      </c>
      <c r="R10" s="161"/>
      <c r="S10" s="161"/>
      <c r="T10" s="161" t="s">
        <v>159</v>
      </c>
      <c r="U10" s="161"/>
      <c r="V10" s="161"/>
      <c r="W10" s="161" t="s">
        <v>160</v>
      </c>
      <c r="X10" s="161"/>
      <c r="Y10" s="161"/>
      <c r="Z10" s="163"/>
      <c r="AA10" s="163"/>
    </row>
    <row r="11" spans="1:27" x14ac:dyDescent="0.25">
      <c r="A11" s="98"/>
      <c r="B11" s="162" t="s">
        <v>161</v>
      </c>
      <c r="C11" s="162"/>
      <c r="D11" s="162"/>
      <c r="E11" s="162" t="s">
        <v>162</v>
      </c>
      <c r="F11" s="162"/>
      <c r="G11" s="162"/>
      <c r="H11" s="162" t="s">
        <v>163</v>
      </c>
      <c r="I11" s="162"/>
      <c r="J11" s="162"/>
      <c r="K11" s="162" t="s">
        <v>164</v>
      </c>
      <c r="L11" s="162"/>
      <c r="M11" s="162"/>
      <c r="N11" s="162" t="s">
        <v>161</v>
      </c>
      <c r="O11" s="162"/>
      <c r="P11" s="162"/>
      <c r="Q11" s="162" t="s">
        <v>162</v>
      </c>
      <c r="R11" s="162"/>
      <c r="S11" s="162"/>
      <c r="T11" s="162" t="s">
        <v>161</v>
      </c>
      <c r="U11" s="162"/>
      <c r="V11" s="162"/>
      <c r="W11" s="162" t="s">
        <v>161</v>
      </c>
      <c r="X11" s="162"/>
      <c r="Y11" s="162"/>
    </row>
    <row r="12" spans="1:27" ht="68.45" customHeight="1" x14ac:dyDescent="0.25">
      <c r="A12" s="105" t="s">
        <v>177</v>
      </c>
      <c r="B12" s="106" t="s">
        <v>92</v>
      </c>
      <c r="C12" s="106" t="s">
        <v>19</v>
      </c>
      <c r="D12" s="106" t="s">
        <v>93</v>
      </c>
      <c r="E12" s="106" t="s">
        <v>92</v>
      </c>
      <c r="F12" s="106" t="s">
        <v>19</v>
      </c>
      <c r="G12" s="106" t="s">
        <v>93</v>
      </c>
      <c r="H12" s="106" t="s">
        <v>92</v>
      </c>
      <c r="I12" s="106" t="s">
        <v>19</v>
      </c>
      <c r="J12" s="106" t="s">
        <v>93</v>
      </c>
      <c r="K12" s="106" t="s">
        <v>92</v>
      </c>
      <c r="L12" s="106" t="s">
        <v>19</v>
      </c>
      <c r="M12" s="106" t="s">
        <v>93</v>
      </c>
      <c r="N12" s="106" t="s">
        <v>92</v>
      </c>
      <c r="O12" s="106" t="s">
        <v>19</v>
      </c>
      <c r="P12" s="106" t="s">
        <v>93</v>
      </c>
      <c r="Q12" s="106" t="s">
        <v>92</v>
      </c>
      <c r="R12" s="106" t="s">
        <v>19</v>
      </c>
      <c r="S12" s="106" t="s">
        <v>93</v>
      </c>
      <c r="T12" s="106" t="s">
        <v>92</v>
      </c>
      <c r="U12" s="106" t="s">
        <v>19</v>
      </c>
      <c r="V12" s="106" t="s">
        <v>93</v>
      </c>
      <c r="W12" s="106" t="s">
        <v>92</v>
      </c>
      <c r="X12" s="106" t="s">
        <v>19</v>
      </c>
      <c r="Y12" s="106" t="s">
        <v>93</v>
      </c>
    </row>
    <row r="13" spans="1:27" x14ac:dyDescent="0.25">
      <c r="A13" s="107" t="s">
        <v>165</v>
      </c>
      <c r="B13" s="107">
        <v>0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7">
        <v>0</v>
      </c>
      <c r="O13" s="107">
        <v>0</v>
      </c>
      <c r="P13" s="107">
        <v>0</v>
      </c>
      <c r="Q13" s="107">
        <v>0</v>
      </c>
      <c r="R13" s="107">
        <v>0</v>
      </c>
      <c r="S13" s="107">
        <v>0</v>
      </c>
      <c r="T13" s="107">
        <v>0</v>
      </c>
      <c r="U13" s="107">
        <v>0</v>
      </c>
      <c r="V13" s="107">
        <v>0</v>
      </c>
      <c r="W13" s="107">
        <v>0</v>
      </c>
      <c r="X13" s="107">
        <v>0</v>
      </c>
      <c r="Y13" s="107">
        <v>0</v>
      </c>
    </row>
    <row r="14" spans="1:27" x14ac:dyDescent="0.25">
      <c r="A14" s="107" t="s">
        <v>166</v>
      </c>
      <c r="B14" s="107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7">
        <v>0</v>
      </c>
      <c r="Y14" s="107">
        <v>0</v>
      </c>
    </row>
    <row r="15" spans="1:27" x14ac:dyDescent="0.25">
      <c r="A15" s="107" t="s">
        <v>167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</row>
    <row r="16" spans="1:27" x14ac:dyDescent="0.25">
      <c r="A16" s="107" t="s">
        <v>168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</row>
    <row r="17" spans="1:25" x14ac:dyDescent="0.25">
      <c r="A17" s="107" t="s">
        <v>169</v>
      </c>
      <c r="B17" s="107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</row>
    <row r="18" spans="1:25" x14ac:dyDescent="0.25">
      <c r="A18" s="107" t="s">
        <v>170</v>
      </c>
      <c r="B18" s="107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</row>
    <row r="19" spans="1:25" x14ac:dyDescent="0.25">
      <c r="A19" s="107" t="s">
        <v>171</v>
      </c>
      <c r="B19" s="107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0</v>
      </c>
      <c r="R19" s="107">
        <v>0</v>
      </c>
      <c r="S19" s="107">
        <v>0</v>
      </c>
      <c r="T19" s="107">
        <v>0</v>
      </c>
      <c r="U19" s="107">
        <v>0</v>
      </c>
      <c r="V19" s="107">
        <v>0</v>
      </c>
      <c r="W19" s="107">
        <v>0</v>
      </c>
      <c r="X19" s="107">
        <v>0</v>
      </c>
      <c r="Y19" s="107">
        <v>0</v>
      </c>
    </row>
    <row r="20" spans="1:25" x14ac:dyDescent="0.25">
      <c r="A20" s="107" t="s">
        <v>172</v>
      </c>
      <c r="B20" s="107">
        <v>0</v>
      </c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0</v>
      </c>
      <c r="R20" s="107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7">
        <v>0</v>
      </c>
      <c r="Y20" s="107">
        <v>0</v>
      </c>
    </row>
    <row r="21" spans="1:25" x14ac:dyDescent="0.25">
      <c r="A21" s="107" t="s">
        <v>173</v>
      </c>
      <c r="B21" s="107">
        <v>0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0</v>
      </c>
      <c r="R21" s="107">
        <v>0</v>
      </c>
      <c r="S21" s="107">
        <v>0</v>
      </c>
      <c r="T21" s="107">
        <v>0</v>
      </c>
      <c r="U21" s="107">
        <v>0</v>
      </c>
      <c r="V21" s="107">
        <v>0</v>
      </c>
      <c r="W21" s="107">
        <v>0</v>
      </c>
      <c r="X21" s="107">
        <v>0</v>
      </c>
      <c r="Y21" s="107">
        <v>0</v>
      </c>
    </row>
    <row r="22" spans="1:25" x14ac:dyDescent="0.25">
      <c r="A22" s="107" t="s">
        <v>174</v>
      </c>
      <c r="B22" s="107">
        <v>0</v>
      </c>
      <c r="C22" s="107">
        <v>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</row>
    <row r="23" spans="1:25" x14ac:dyDescent="0.25">
      <c r="A23" s="107" t="s">
        <v>175</v>
      </c>
      <c r="B23" s="107">
        <v>0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0</v>
      </c>
      <c r="R23" s="107">
        <v>0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</row>
    <row r="24" spans="1:25" ht="47.25" x14ac:dyDescent="0.25">
      <c r="A24" s="104" t="s">
        <v>176</v>
      </c>
      <c r="B24" s="101" t="s">
        <v>92</v>
      </c>
      <c r="C24" s="101" t="s">
        <v>19</v>
      </c>
      <c r="D24" s="101" t="s">
        <v>93</v>
      </c>
      <c r="E24" s="101" t="s">
        <v>92</v>
      </c>
      <c r="F24" s="101" t="s">
        <v>19</v>
      </c>
      <c r="G24" s="101" t="s">
        <v>93</v>
      </c>
      <c r="H24" s="101" t="s">
        <v>92</v>
      </c>
      <c r="I24" s="101" t="s">
        <v>19</v>
      </c>
      <c r="J24" s="101" t="s">
        <v>93</v>
      </c>
      <c r="K24" s="101" t="s">
        <v>92</v>
      </c>
      <c r="L24" s="101" t="s">
        <v>19</v>
      </c>
      <c r="M24" s="101" t="s">
        <v>93</v>
      </c>
      <c r="N24" s="101" t="s">
        <v>92</v>
      </c>
      <c r="O24" s="101" t="s">
        <v>19</v>
      </c>
      <c r="P24" s="101" t="s">
        <v>93</v>
      </c>
      <c r="Q24" s="101" t="s">
        <v>92</v>
      </c>
      <c r="R24" s="101" t="s">
        <v>19</v>
      </c>
      <c r="S24" s="101" t="s">
        <v>93</v>
      </c>
      <c r="T24" s="101" t="s">
        <v>92</v>
      </c>
      <c r="U24" s="101" t="s">
        <v>19</v>
      </c>
      <c r="V24" s="101" t="s">
        <v>93</v>
      </c>
      <c r="W24" s="101" t="s">
        <v>92</v>
      </c>
      <c r="X24" s="101" t="s">
        <v>19</v>
      </c>
      <c r="Y24" s="101" t="s">
        <v>93</v>
      </c>
    </row>
    <row r="25" spans="1:25" x14ac:dyDescent="0.25">
      <c r="A25" s="102" t="s">
        <v>165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  <c r="Y25" s="102">
        <v>0</v>
      </c>
    </row>
    <row r="26" spans="1:25" x14ac:dyDescent="0.25">
      <c r="A26" s="102" t="s">
        <v>166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2">
        <v>0</v>
      </c>
      <c r="V26" s="102">
        <v>0</v>
      </c>
      <c r="W26" s="102">
        <v>0</v>
      </c>
      <c r="X26" s="102">
        <v>0</v>
      </c>
      <c r="Y26" s="102">
        <v>0</v>
      </c>
    </row>
    <row r="27" spans="1:25" x14ac:dyDescent="0.25">
      <c r="A27" s="102" t="s">
        <v>167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02">
        <v>0</v>
      </c>
      <c r="W27" s="102">
        <v>0</v>
      </c>
      <c r="X27" s="102">
        <v>0</v>
      </c>
      <c r="Y27" s="102">
        <v>0</v>
      </c>
    </row>
    <row r="28" spans="1:25" x14ac:dyDescent="0.25">
      <c r="A28" s="102" t="s">
        <v>168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0</v>
      </c>
      <c r="U28" s="102">
        <v>0</v>
      </c>
      <c r="V28" s="102">
        <v>0</v>
      </c>
      <c r="W28" s="102">
        <v>0</v>
      </c>
      <c r="X28" s="102">
        <v>0</v>
      </c>
      <c r="Y28" s="102">
        <v>0</v>
      </c>
    </row>
    <row r="29" spans="1:25" x14ac:dyDescent="0.25">
      <c r="A29" s="102" t="s">
        <v>169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</row>
    <row r="30" spans="1:25" x14ac:dyDescent="0.25">
      <c r="A30" s="102" t="s">
        <v>170</v>
      </c>
      <c r="B30" s="102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2">
        <v>0</v>
      </c>
      <c r="W30" s="102">
        <v>0</v>
      </c>
      <c r="X30" s="102">
        <v>0</v>
      </c>
      <c r="Y30" s="102">
        <v>0</v>
      </c>
    </row>
    <row r="31" spans="1:25" x14ac:dyDescent="0.25">
      <c r="A31" s="102" t="s">
        <v>171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</row>
    <row r="32" spans="1:25" x14ac:dyDescent="0.25">
      <c r="A32" s="102" t="s">
        <v>172</v>
      </c>
      <c r="B32" s="102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0</v>
      </c>
      <c r="W32" s="102">
        <v>0</v>
      </c>
      <c r="X32" s="102">
        <v>0</v>
      </c>
      <c r="Y32" s="102">
        <v>0</v>
      </c>
    </row>
    <row r="33" spans="1:25" x14ac:dyDescent="0.25">
      <c r="A33" s="102" t="s">
        <v>173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</row>
    <row r="34" spans="1:25" x14ac:dyDescent="0.25">
      <c r="A34" s="102" t="s">
        <v>174</v>
      </c>
      <c r="B34" s="102">
        <v>0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2">
        <v>0</v>
      </c>
    </row>
    <row r="35" spans="1:25" x14ac:dyDescent="0.25">
      <c r="A35" s="102" t="s">
        <v>175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102">
        <v>0</v>
      </c>
      <c r="V35" s="102">
        <v>0</v>
      </c>
      <c r="W35" s="102">
        <v>0</v>
      </c>
      <c r="X35" s="102">
        <v>0</v>
      </c>
      <c r="Y35" s="102">
        <v>0</v>
      </c>
    </row>
    <row r="36" spans="1:25" ht="60" x14ac:dyDescent="0.25">
      <c r="A36" s="103" t="s">
        <v>178</v>
      </c>
      <c r="B36" s="99" t="s">
        <v>92</v>
      </c>
      <c r="C36" s="99" t="s">
        <v>19</v>
      </c>
      <c r="D36" s="99" t="s">
        <v>93</v>
      </c>
      <c r="E36" s="99" t="s">
        <v>92</v>
      </c>
      <c r="F36" s="99" t="s">
        <v>19</v>
      </c>
      <c r="G36" s="99" t="s">
        <v>93</v>
      </c>
      <c r="H36" s="99" t="s">
        <v>92</v>
      </c>
      <c r="I36" s="99" t="s">
        <v>19</v>
      </c>
      <c r="J36" s="99" t="s">
        <v>93</v>
      </c>
      <c r="K36" s="99" t="s">
        <v>92</v>
      </c>
      <c r="L36" s="99" t="s">
        <v>19</v>
      </c>
      <c r="M36" s="99" t="s">
        <v>93</v>
      </c>
      <c r="N36" s="99" t="s">
        <v>92</v>
      </c>
      <c r="O36" s="99" t="s">
        <v>19</v>
      </c>
      <c r="P36" s="99" t="s">
        <v>93</v>
      </c>
      <c r="Q36" s="99" t="s">
        <v>92</v>
      </c>
      <c r="R36" s="99" t="s">
        <v>19</v>
      </c>
      <c r="S36" s="99" t="s">
        <v>93</v>
      </c>
      <c r="T36" s="99" t="s">
        <v>92</v>
      </c>
      <c r="U36" s="99" t="s">
        <v>19</v>
      </c>
      <c r="V36" s="99" t="s">
        <v>93</v>
      </c>
      <c r="W36" s="99" t="s">
        <v>92</v>
      </c>
      <c r="X36" s="99" t="s">
        <v>19</v>
      </c>
      <c r="Y36" s="99" t="s">
        <v>93</v>
      </c>
    </row>
    <row r="37" spans="1:25" x14ac:dyDescent="0.25">
      <c r="A37" s="100" t="s">
        <v>165</v>
      </c>
      <c r="B37" s="100">
        <f>B13-B25</f>
        <v>0</v>
      </c>
      <c r="C37" s="100">
        <f t="shared" ref="C37:Y37" si="0">C13-C25</f>
        <v>0</v>
      </c>
      <c r="D37" s="100">
        <f t="shared" si="0"/>
        <v>0</v>
      </c>
      <c r="E37" s="100">
        <f t="shared" si="0"/>
        <v>0</v>
      </c>
      <c r="F37" s="100">
        <f t="shared" si="0"/>
        <v>0</v>
      </c>
      <c r="G37" s="100">
        <f t="shared" si="0"/>
        <v>0</v>
      </c>
      <c r="H37" s="100">
        <f t="shared" si="0"/>
        <v>0</v>
      </c>
      <c r="I37" s="100">
        <f t="shared" si="0"/>
        <v>0</v>
      </c>
      <c r="J37" s="100">
        <f t="shared" si="0"/>
        <v>0</v>
      </c>
      <c r="K37" s="100">
        <f t="shared" si="0"/>
        <v>0</v>
      </c>
      <c r="L37" s="100">
        <f t="shared" si="0"/>
        <v>0</v>
      </c>
      <c r="M37" s="100">
        <f t="shared" si="0"/>
        <v>0</v>
      </c>
      <c r="N37" s="100">
        <f t="shared" si="0"/>
        <v>0</v>
      </c>
      <c r="O37" s="100">
        <f t="shared" si="0"/>
        <v>0</v>
      </c>
      <c r="P37" s="100">
        <f t="shared" si="0"/>
        <v>0</v>
      </c>
      <c r="Q37" s="100">
        <f t="shared" si="0"/>
        <v>0</v>
      </c>
      <c r="R37" s="100">
        <f t="shared" si="0"/>
        <v>0</v>
      </c>
      <c r="S37" s="100">
        <f t="shared" si="0"/>
        <v>0</v>
      </c>
      <c r="T37" s="100">
        <f t="shared" si="0"/>
        <v>0</v>
      </c>
      <c r="U37" s="100">
        <f t="shared" si="0"/>
        <v>0</v>
      </c>
      <c r="V37" s="100">
        <f t="shared" si="0"/>
        <v>0</v>
      </c>
      <c r="W37" s="100">
        <f t="shared" si="0"/>
        <v>0</v>
      </c>
      <c r="X37" s="100">
        <f t="shared" si="0"/>
        <v>0</v>
      </c>
      <c r="Y37" s="100">
        <f t="shared" si="0"/>
        <v>0</v>
      </c>
    </row>
    <row r="38" spans="1:25" x14ac:dyDescent="0.25">
      <c r="A38" s="100" t="s">
        <v>166</v>
      </c>
      <c r="B38" s="100">
        <f t="shared" ref="B38:Y38" si="1">B14-B26</f>
        <v>0</v>
      </c>
      <c r="C38" s="100">
        <f t="shared" si="1"/>
        <v>0</v>
      </c>
      <c r="D38" s="100">
        <f t="shared" si="1"/>
        <v>0</v>
      </c>
      <c r="E38" s="100">
        <f t="shared" si="1"/>
        <v>0</v>
      </c>
      <c r="F38" s="100">
        <f t="shared" si="1"/>
        <v>0</v>
      </c>
      <c r="G38" s="100">
        <f t="shared" si="1"/>
        <v>0</v>
      </c>
      <c r="H38" s="100">
        <f t="shared" si="1"/>
        <v>0</v>
      </c>
      <c r="I38" s="100">
        <f t="shared" si="1"/>
        <v>0</v>
      </c>
      <c r="J38" s="100">
        <f t="shared" si="1"/>
        <v>0</v>
      </c>
      <c r="K38" s="100">
        <f t="shared" si="1"/>
        <v>0</v>
      </c>
      <c r="L38" s="100">
        <f t="shared" si="1"/>
        <v>0</v>
      </c>
      <c r="M38" s="100">
        <f t="shared" si="1"/>
        <v>0</v>
      </c>
      <c r="N38" s="100">
        <f t="shared" si="1"/>
        <v>0</v>
      </c>
      <c r="O38" s="100">
        <f t="shared" si="1"/>
        <v>0</v>
      </c>
      <c r="P38" s="100">
        <f t="shared" si="1"/>
        <v>0</v>
      </c>
      <c r="Q38" s="100">
        <f t="shared" si="1"/>
        <v>0</v>
      </c>
      <c r="R38" s="100">
        <f t="shared" si="1"/>
        <v>0</v>
      </c>
      <c r="S38" s="100">
        <f t="shared" si="1"/>
        <v>0</v>
      </c>
      <c r="T38" s="100">
        <f t="shared" si="1"/>
        <v>0</v>
      </c>
      <c r="U38" s="100">
        <f t="shared" si="1"/>
        <v>0</v>
      </c>
      <c r="V38" s="100">
        <f t="shared" si="1"/>
        <v>0</v>
      </c>
      <c r="W38" s="100">
        <f t="shared" si="1"/>
        <v>0</v>
      </c>
      <c r="X38" s="100">
        <f t="shared" si="1"/>
        <v>0</v>
      </c>
      <c r="Y38" s="100">
        <f t="shared" si="1"/>
        <v>0</v>
      </c>
    </row>
    <row r="39" spans="1:25" x14ac:dyDescent="0.25">
      <c r="A39" s="100" t="s">
        <v>167</v>
      </c>
      <c r="B39" s="100">
        <f t="shared" ref="B39:Y39" si="2">B15-B27</f>
        <v>0</v>
      </c>
      <c r="C39" s="100">
        <f t="shared" si="2"/>
        <v>0</v>
      </c>
      <c r="D39" s="100">
        <f t="shared" si="2"/>
        <v>0</v>
      </c>
      <c r="E39" s="100">
        <f t="shared" si="2"/>
        <v>0</v>
      </c>
      <c r="F39" s="100">
        <f t="shared" si="2"/>
        <v>0</v>
      </c>
      <c r="G39" s="100">
        <f t="shared" si="2"/>
        <v>0</v>
      </c>
      <c r="H39" s="100">
        <f t="shared" si="2"/>
        <v>0</v>
      </c>
      <c r="I39" s="100">
        <f t="shared" si="2"/>
        <v>0</v>
      </c>
      <c r="J39" s="100">
        <f t="shared" si="2"/>
        <v>0</v>
      </c>
      <c r="K39" s="100">
        <f t="shared" si="2"/>
        <v>0</v>
      </c>
      <c r="L39" s="100">
        <f t="shared" si="2"/>
        <v>0</v>
      </c>
      <c r="M39" s="100">
        <f t="shared" si="2"/>
        <v>0</v>
      </c>
      <c r="N39" s="100">
        <f t="shared" si="2"/>
        <v>0</v>
      </c>
      <c r="O39" s="100">
        <f t="shared" si="2"/>
        <v>0</v>
      </c>
      <c r="P39" s="100">
        <f t="shared" si="2"/>
        <v>0</v>
      </c>
      <c r="Q39" s="100">
        <f t="shared" si="2"/>
        <v>0</v>
      </c>
      <c r="R39" s="100">
        <f t="shared" si="2"/>
        <v>0</v>
      </c>
      <c r="S39" s="100">
        <f t="shared" si="2"/>
        <v>0</v>
      </c>
      <c r="T39" s="100">
        <f t="shared" si="2"/>
        <v>0</v>
      </c>
      <c r="U39" s="100">
        <f t="shared" si="2"/>
        <v>0</v>
      </c>
      <c r="V39" s="100">
        <f t="shared" si="2"/>
        <v>0</v>
      </c>
      <c r="W39" s="100">
        <f t="shared" si="2"/>
        <v>0</v>
      </c>
      <c r="X39" s="100">
        <f t="shared" si="2"/>
        <v>0</v>
      </c>
      <c r="Y39" s="100">
        <f t="shared" si="2"/>
        <v>0</v>
      </c>
    </row>
    <row r="40" spans="1:25" x14ac:dyDescent="0.25">
      <c r="A40" s="100" t="s">
        <v>168</v>
      </c>
      <c r="B40" s="100">
        <f t="shared" ref="B40:Y40" si="3">B16-B28</f>
        <v>0</v>
      </c>
      <c r="C40" s="100">
        <f t="shared" si="3"/>
        <v>0</v>
      </c>
      <c r="D40" s="100">
        <f t="shared" si="3"/>
        <v>0</v>
      </c>
      <c r="E40" s="100">
        <f t="shared" si="3"/>
        <v>0</v>
      </c>
      <c r="F40" s="100">
        <f t="shared" si="3"/>
        <v>0</v>
      </c>
      <c r="G40" s="100">
        <f t="shared" si="3"/>
        <v>0</v>
      </c>
      <c r="H40" s="100">
        <f t="shared" si="3"/>
        <v>0</v>
      </c>
      <c r="I40" s="100">
        <f t="shared" si="3"/>
        <v>0</v>
      </c>
      <c r="J40" s="100">
        <f t="shared" si="3"/>
        <v>0</v>
      </c>
      <c r="K40" s="100">
        <f t="shared" si="3"/>
        <v>0</v>
      </c>
      <c r="L40" s="100">
        <f t="shared" si="3"/>
        <v>0</v>
      </c>
      <c r="M40" s="100">
        <f t="shared" si="3"/>
        <v>0</v>
      </c>
      <c r="N40" s="100">
        <f t="shared" si="3"/>
        <v>0</v>
      </c>
      <c r="O40" s="100">
        <f t="shared" si="3"/>
        <v>0</v>
      </c>
      <c r="P40" s="100">
        <f t="shared" si="3"/>
        <v>0</v>
      </c>
      <c r="Q40" s="100">
        <f t="shared" si="3"/>
        <v>0</v>
      </c>
      <c r="R40" s="100">
        <f t="shared" si="3"/>
        <v>0</v>
      </c>
      <c r="S40" s="100">
        <f t="shared" si="3"/>
        <v>0</v>
      </c>
      <c r="T40" s="100">
        <f t="shared" si="3"/>
        <v>0</v>
      </c>
      <c r="U40" s="100">
        <f t="shared" si="3"/>
        <v>0</v>
      </c>
      <c r="V40" s="100">
        <f t="shared" si="3"/>
        <v>0</v>
      </c>
      <c r="W40" s="100">
        <f t="shared" si="3"/>
        <v>0</v>
      </c>
      <c r="X40" s="100">
        <f t="shared" si="3"/>
        <v>0</v>
      </c>
      <c r="Y40" s="100">
        <f t="shared" si="3"/>
        <v>0</v>
      </c>
    </row>
    <row r="41" spans="1:25" x14ac:dyDescent="0.25">
      <c r="A41" s="100" t="s">
        <v>169</v>
      </c>
      <c r="B41" s="100">
        <f t="shared" ref="B41:Y41" si="4">B17-B29</f>
        <v>0</v>
      </c>
      <c r="C41" s="100">
        <f t="shared" si="4"/>
        <v>0</v>
      </c>
      <c r="D41" s="100">
        <f t="shared" si="4"/>
        <v>0</v>
      </c>
      <c r="E41" s="100">
        <f t="shared" si="4"/>
        <v>0</v>
      </c>
      <c r="F41" s="100">
        <f t="shared" si="4"/>
        <v>0</v>
      </c>
      <c r="G41" s="100">
        <f t="shared" si="4"/>
        <v>0</v>
      </c>
      <c r="H41" s="100">
        <f t="shared" si="4"/>
        <v>0</v>
      </c>
      <c r="I41" s="100">
        <f t="shared" si="4"/>
        <v>0</v>
      </c>
      <c r="J41" s="100">
        <f t="shared" si="4"/>
        <v>0</v>
      </c>
      <c r="K41" s="100">
        <f t="shared" si="4"/>
        <v>0</v>
      </c>
      <c r="L41" s="100">
        <f t="shared" si="4"/>
        <v>0</v>
      </c>
      <c r="M41" s="100">
        <f t="shared" si="4"/>
        <v>0</v>
      </c>
      <c r="N41" s="100">
        <f t="shared" si="4"/>
        <v>0</v>
      </c>
      <c r="O41" s="100">
        <f t="shared" si="4"/>
        <v>0</v>
      </c>
      <c r="P41" s="100">
        <f t="shared" si="4"/>
        <v>0</v>
      </c>
      <c r="Q41" s="100">
        <f t="shared" si="4"/>
        <v>0</v>
      </c>
      <c r="R41" s="100">
        <f t="shared" si="4"/>
        <v>0</v>
      </c>
      <c r="S41" s="100">
        <f t="shared" si="4"/>
        <v>0</v>
      </c>
      <c r="T41" s="100">
        <f t="shared" si="4"/>
        <v>0</v>
      </c>
      <c r="U41" s="100">
        <f t="shared" si="4"/>
        <v>0</v>
      </c>
      <c r="V41" s="100">
        <f t="shared" si="4"/>
        <v>0</v>
      </c>
      <c r="W41" s="100">
        <f t="shared" si="4"/>
        <v>0</v>
      </c>
      <c r="X41" s="100">
        <f t="shared" si="4"/>
        <v>0</v>
      </c>
      <c r="Y41" s="100">
        <f t="shared" si="4"/>
        <v>0</v>
      </c>
    </row>
    <row r="42" spans="1:25" x14ac:dyDescent="0.25">
      <c r="A42" s="100" t="s">
        <v>170</v>
      </c>
      <c r="B42" s="100">
        <f t="shared" ref="B42:Y42" si="5">B18-B30</f>
        <v>0</v>
      </c>
      <c r="C42" s="100">
        <f t="shared" si="5"/>
        <v>0</v>
      </c>
      <c r="D42" s="100">
        <f t="shared" si="5"/>
        <v>0</v>
      </c>
      <c r="E42" s="100">
        <f t="shared" si="5"/>
        <v>0</v>
      </c>
      <c r="F42" s="100">
        <f t="shared" si="5"/>
        <v>0</v>
      </c>
      <c r="G42" s="100">
        <f t="shared" si="5"/>
        <v>0</v>
      </c>
      <c r="H42" s="100">
        <f t="shared" si="5"/>
        <v>0</v>
      </c>
      <c r="I42" s="100">
        <f t="shared" si="5"/>
        <v>0</v>
      </c>
      <c r="J42" s="100">
        <f t="shared" si="5"/>
        <v>0</v>
      </c>
      <c r="K42" s="100">
        <f t="shared" si="5"/>
        <v>0</v>
      </c>
      <c r="L42" s="100">
        <f t="shared" si="5"/>
        <v>0</v>
      </c>
      <c r="M42" s="100">
        <f t="shared" si="5"/>
        <v>0</v>
      </c>
      <c r="N42" s="100">
        <f t="shared" si="5"/>
        <v>0</v>
      </c>
      <c r="O42" s="100">
        <f t="shared" si="5"/>
        <v>0</v>
      </c>
      <c r="P42" s="100">
        <f t="shared" si="5"/>
        <v>0</v>
      </c>
      <c r="Q42" s="100">
        <f t="shared" si="5"/>
        <v>0</v>
      </c>
      <c r="R42" s="100">
        <f t="shared" si="5"/>
        <v>0</v>
      </c>
      <c r="S42" s="100">
        <f t="shared" si="5"/>
        <v>0</v>
      </c>
      <c r="T42" s="100">
        <f t="shared" si="5"/>
        <v>0</v>
      </c>
      <c r="U42" s="100">
        <f t="shared" si="5"/>
        <v>0</v>
      </c>
      <c r="V42" s="100">
        <f t="shared" si="5"/>
        <v>0</v>
      </c>
      <c r="W42" s="100">
        <f t="shared" si="5"/>
        <v>0</v>
      </c>
      <c r="X42" s="100">
        <f t="shared" si="5"/>
        <v>0</v>
      </c>
      <c r="Y42" s="100">
        <f t="shared" si="5"/>
        <v>0</v>
      </c>
    </row>
    <row r="43" spans="1:25" x14ac:dyDescent="0.25">
      <c r="A43" s="100" t="s">
        <v>171</v>
      </c>
      <c r="B43" s="100">
        <f t="shared" ref="B43:Y43" si="6">B19-B31</f>
        <v>0</v>
      </c>
      <c r="C43" s="100">
        <f t="shared" si="6"/>
        <v>0</v>
      </c>
      <c r="D43" s="100">
        <f t="shared" si="6"/>
        <v>0</v>
      </c>
      <c r="E43" s="100">
        <f t="shared" si="6"/>
        <v>0</v>
      </c>
      <c r="F43" s="100">
        <f t="shared" si="6"/>
        <v>0</v>
      </c>
      <c r="G43" s="100">
        <f t="shared" si="6"/>
        <v>0</v>
      </c>
      <c r="H43" s="100">
        <f t="shared" si="6"/>
        <v>0</v>
      </c>
      <c r="I43" s="100">
        <f t="shared" si="6"/>
        <v>0</v>
      </c>
      <c r="J43" s="100">
        <f t="shared" si="6"/>
        <v>0</v>
      </c>
      <c r="K43" s="100">
        <f t="shared" si="6"/>
        <v>0</v>
      </c>
      <c r="L43" s="100">
        <f t="shared" si="6"/>
        <v>0</v>
      </c>
      <c r="M43" s="100">
        <f t="shared" si="6"/>
        <v>0</v>
      </c>
      <c r="N43" s="100">
        <f t="shared" si="6"/>
        <v>0</v>
      </c>
      <c r="O43" s="100">
        <f t="shared" si="6"/>
        <v>0</v>
      </c>
      <c r="P43" s="100">
        <f t="shared" si="6"/>
        <v>0</v>
      </c>
      <c r="Q43" s="100">
        <f t="shared" si="6"/>
        <v>0</v>
      </c>
      <c r="R43" s="100">
        <f t="shared" si="6"/>
        <v>0</v>
      </c>
      <c r="S43" s="100">
        <f t="shared" si="6"/>
        <v>0</v>
      </c>
      <c r="T43" s="100">
        <f t="shared" si="6"/>
        <v>0</v>
      </c>
      <c r="U43" s="100">
        <f t="shared" si="6"/>
        <v>0</v>
      </c>
      <c r="V43" s="100">
        <f t="shared" si="6"/>
        <v>0</v>
      </c>
      <c r="W43" s="100">
        <f t="shared" si="6"/>
        <v>0</v>
      </c>
      <c r="X43" s="100">
        <f t="shared" si="6"/>
        <v>0</v>
      </c>
      <c r="Y43" s="100">
        <f t="shared" si="6"/>
        <v>0</v>
      </c>
    </row>
    <row r="44" spans="1:25" x14ac:dyDescent="0.25">
      <c r="A44" s="100" t="s">
        <v>172</v>
      </c>
      <c r="B44" s="100">
        <f t="shared" ref="B44:Y44" si="7">B20-B32</f>
        <v>0</v>
      </c>
      <c r="C44" s="100">
        <f t="shared" si="7"/>
        <v>0</v>
      </c>
      <c r="D44" s="100">
        <f t="shared" si="7"/>
        <v>0</v>
      </c>
      <c r="E44" s="100">
        <f t="shared" si="7"/>
        <v>0</v>
      </c>
      <c r="F44" s="100">
        <f t="shared" si="7"/>
        <v>0</v>
      </c>
      <c r="G44" s="100">
        <f t="shared" si="7"/>
        <v>0</v>
      </c>
      <c r="H44" s="100">
        <f t="shared" si="7"/>
        <v>0</v>
      </c>
      <c r="I44" s="100">
        <f t="shared" si="7"/>
        <v>0</v>
      </c>
      <c r="J44" s="100">
        <f t="shared" si="7"/>
        <v>0</v>
      </c>
      <c r="K44" s="100">
        <f t="shared" si="7"/>
        <v>0</v>
      </c>
      <c r="L44" s="100">
        <f t="shared" si="7"/>
        <v>0</v>
      </c>
      <c r="M44" s="100">
        <f t="shared" si="7"/>
        <v>0</v>
      </c>
      <c r="N44" s="100">
        <f t="shared" si="7"/>
        <v>0</v>
      </c>
      <c r="O44" s="100">
        <f t="shared" si="7"/>
        <v>0</v>
      </c>
      <c r="P44" s="100">
        <f t="shared" si="7"/>
        <v>0</v>
      </c>
      <c r="Q44" s="100">
        <f t="shared" si="7"/>
        <v>0</v>
      </c>
      <c r="R44" s="100">
        <f t="shared" si="7"/>
        <v>0</v>
      </c>
      <c r="S44" s="100">
        <f t="shared" si="7"/>
        <v>0</v>
      </c>
      <c r="T44" s="100">
        <f t="shared" si="7"/>
        <v>0</v>
      </c>
      <c r="U44" s="100">
        <f t="shared" si="7"/>
        <v>0</v>
      </c>
      <c r="V44" s="100">
        <f t="shared" si="7"/>
        <v>0</v>
      </c>
      <c r="W44" s="100">
        <f t="shared" si="7"/>
        <v>0</v>
      </c>
      <c r="X44" s="100">
        <f t="shared" si="7"/>
        <v>0</v>
      </c>
      <c r="Y44" s="100">
        <f t="shared" si="7"/>
        <v>0</v>
      </c>
    </row>
    <row r="45" spans="1:25" x14ac:dyDescent="0.25">
      <c r="A45" s="100" t="s">
        <v>173</v>
      </c>
      <c r="B45" s="100">
        <f t="shared" ref="B45:Y45" si="8">B21-B33</f>
        <v>0</v>
      </c>
      <c r="C45" s="100">
        <f t="shared" si="8"/>
        <v>0</v>
      </c>
      <c r="D45" s="100">
        <f t="shared" si="8"/>
        <v>0</v>
      </c>
      <c r="E45" s="100">
        <f t="shared" si="8"/>
        <v>0</v>
      </c>
      <c r="F45" s="100">
        <f t="shared" si="8"/>
        <v>0</v>
      </c>
      <c r="G45" s="100">
        <f t="shared" si="8"/>
        <v>0</v>
      </c>
      <c r="H45" s="100">
        <f t="shared" si="8"/>
        <v>0</v>
      </c>
      <c r="I45" s="100">
        <f t="shared" si="8"/>
        <v>0</v>
      </c>
      <c r="J45" s="100">
        <f t="shared" si="8"/>
        <v>0</v>
      </c>
      <c r="K45" s="100">
        <f t="shared" si="8"/>
        <v>0</v>
      </c>
      <c r="L45" s="100">
        <f t="shared" si="8"/>
        <v>0</v>
      </c>
      <c r="M45" s="100">
        <f t="shared" si="8"/>
        <v>0</v>
      </c>
      <c r="N45" s="100">
        <f t="shared" si="8"/>
        <v>0</v>
      </c>
      <c r="O45" s="100">
        <f t="shared" si="8"/>
        <v>0</v>
      </c>
      <c r="P45" s="100">
        <f t="shared" si="8"/>
        <v>0</v>
      </c>
      <c r="Q45" s="100">
        <f t="shared" si="8"/>
        <v>0</v>
      </c>
      <c r="R45" s="100">
        <f t="shared" si="8"/>
        <v>0</v>
      </c>
      <c r="S45" s="100">
        <f t="shared" si="8"/>
        <v>0</v>
      </c>
      <c r="T45" s="100">
        <f t="shared" si="8"/>
        <v>0</v>
      </c>
      <c r="U45" s="100">
        <f t="shared" si="8"/>
        <v>0</v>
      </c>
      <c r="V45" s="100">
        <f t="shared" si="8"/>
        <v>0</v>
      </c>
      <c r="W45" s="100">
        <f t="shared" si="8"/>
        <v>0</v>
      </c>
      <c r="X45" s="100">
        <f t="shared" si="8"/>
        <v>0</v>
      </c>
      <c r="Y45" s="100">
        <f t="shared" si="8"/>
        <v>0</v>
      </c>
    </row>
    <row r="46" spans="1:25" x14ac:dyDescent="0.25">
      <c r="A46" s="100" t="s">
        <v>174</v>
      </c>
      <c r="B46" s="100">
        <f t="shared" ref="B46:Y46" si="9">B22-B34</f>
        <v>0</v>
      </c>
      <c r="C46" s="100">
        <f t="shared" si="9"/>
        <v>0</v>
      </c>
      <c r="D46" s="100">
        <f t="shared" si="9"/>
        <v>0</v>
      </c>
      <c r="E46" s="100">
        <f t="shared" si="9"/>
        <v>0</v>
      </c>
      <c r="F46" s="100">
        <f t="shared" si="9"/>
        <v>0</v>
      </c>
      <c r="G46" s="100">
        <f t="shared" si="9"/>
        <v>0</v>
      </c>
      <c r="H46" s="100">
        <f t="shared" si="9"/>
        <v>0</v>
      </c>
      <c r="I46" s="100">
        <f t="shared" si="9"/>
        <v>0</v>
      </c>
      <c r="J46" s="100">
        <f t="shared" si="9"/>
        <v>0</v>
      </c>
      <c r="K46" s="100">
        <f t="shared" si="9"/>
        <v>0</v>
      </c>
      <c r="L46" s="100">
        <f t="shared" si="9"/>
        <v>0</v>
      </c>
      <c r="M46" s="100">
        <f t="shared" si="9"/>
        <v>0</v>
      </c>
      <c r="N46" s="100">
        <f t="shared" si="9"/>
        <v>0</v>
      </c>
      <c r="O46" s="100">
        <f t="shared" si="9"/>
        <v>0</v>
      </c>
      <c r="P46" s="100">
        <f t="shared" si="9"/>
        <v>0</v>
      </c>
      <c r="Q46" s="100">
        <f t="shared" si="9"/>
        <v>0</v>
      </c>
      <c r="R46" s="100">
        <f t="shared" si="9"/>
        <v>0</v>
      </c>
      <c r="S46" s="100">
        <f t="shared" si="9"/>
        <v>0</v>
      </c>
      <c r="T46" s="100">
        <f t="shared" si="9"/>
        <v>0</v>
      </c>
      <c r="U46" s="100">
        <f t="shared" si="9"/>
        <v>0</v>
      </c>
      <c r="V46" s="100">
        <f t="shared" si="9"/>
        <v>0</v>
      </c>
      <c r="W46" s="100">
        <f t="shared" si="9"/>
        <v>0</v>
      </c>
      <c r="X46" s="100">
        <f t="shared" si="9"/>
        <v>0</v>
      </c>
      <c r="Y46" s="100">
        <f t="shared" si="9"/>
        <v>0</v>
      </c>
    </row>
    <row r="47" spans="1:25" x14ac:dyDescent="0.25">
      <c r="A47" s="100" t="s">
        <v>175</v>
      </c>
      <c r="B47" s="100">
        <f t="shared" ref="B47:Y47" si="10">B23-B35</f>
        <v>0</v>
      </c>
      <c r="C47" s="100">
        <f t="shared" si="10"/>
        <v>0</v>
      </c>
      <c r="D47" s="100">
        <f t="shared" si="10"/>
        <v>0</v>
      </c>
      <c r="E47" s="100">
        <f t="shared" si="10"/>
        <v>0</v>
      </c>
      <c r="F47" s="100">
        <f t="shared" si="10"/>
        <v>0</v>
      </c>
      <c r="G47" s="100">
        <f t="shared" si="10"/>
        <v>0</v>
      </c>
      <c r="H47" s="100">
        <f t="shared" si="10"/>
        <v>0</v>
      </c>
      <c r="I47" s="100">
        <f t="shared" si="10"/>
        <v>0</v>
      </c>
      <c r="J47" s="100">
        <f t="shared" si="10"/>
        <v>0</v>
      </c>
      <c r="K47" s="100">
        <f t="shared" si="10"/>
        <v>0</v>
      </c>
      <c r="L47" s="100">
        <f t="shared" si="10"/>
        <v>0</v>
      </c>
      <c r="M47" s="100">
        <f t="shared" si="10"/>
        <v>0</v>
      </c>
      <c r="N47" s="100">
        <f t="shared" si="10"/>
        <v>0</v>
      </c>
      <c r="O47" s="100">
        <f t="shared" si="10"/>
        <v>0</v>
      </c>
      <c r="P47" s="100">
        <f t="shared" si="10"/>
        <v>0</v>
      </c>
      <c r="Q47" s="100">
        <f t="shared" si="10"/>
        <v>0</v>
      </c>
      <c r="R47" s="100">
        <f t="shared" si="10"/>
        <v>0</v>
      </c>
      <c r="S47" s="100">
        <f t="shared" si="10"/>
        <v>0</v>
      </c>
      <c r="T47" s="100">
        <f t="shared" si="10"/>
        <v>0</v>
      </c>
      <c r="U47" s="100">
        <f t="shared" si="10"/>
        <v>0</v>
      </c>
      <c r="V47" s="100">
        <f t="shared" si="10"/>
        <v>0</v>
      </c>
      <c r="W47" s="100">
        <f t="shared" si="10"/>
        <v>0</v>
      </c>
      <c r="X47" s="100">
        <f t="shared" si="10"/>
        <v>0</v>
      </c>
      <c r="Y47" s="100">
        <f t="shared" si="10"/>
        <v>0</v>
      </c>
    </row>
    <row r="49" spans="1:9" ht="15.75" x14ac:dyDescent="0.25">
      <c r="A49" s="1" t="s">
        <v>2</v>
      </c>
      <c r="B49" s="1"/>
      <c r="C49" s="1"/>
      <c r="D49" s="1"/>
      <c r="E49" s="1"/>
      <c r="F49" s="1"/>
      <c r="G49" s="1"/>
      <c r="H49" s="1"/>
      <c r="I49" s="1" t="s">
        <v>1</v>
      </c>
    </row>
    <row r="50" spans="1:9" ht="15.75" x14ac:dyDescent="0.25">
      <c r="A50" s="1" t="s">
        <v>4</v>
      </c>
      <c r="B50" s="1"/>
      <c r="C50" s="1"/>
      <c r="D50" s="1"/>
      <c r="E50" s="1"/>
      <c r="F50" s="1"/>
      <c r="G50" s="1"/>
      <c r="H50" s="1"/>
      <c r="I50" s="1" t="s">
        <v>3</v>
      </c>
    </row>
    <row r="51" spans="1:9" ht="15.75" x14ac:dyDescent="0.25">
      <c r="A51" s="1" t="s">
        <v>5</v>
      </c>
      <c r="B51" s="1"/>
      <c r="C51" s="1"/>
      <c r="D51" s="1"/>
      <c r="E51" s="1"/>
      <c r="F51" s="1"/>
      <c r="G51" s="1"/>
      <c r="H51" s="1"/>
      <c r="I51" s="1" t="s">
        <v>4</v>
      </c>
    </row>
    <row r="52" spans="1:9" ht="15.75" x14ac:dyDescent="0.25">
      <c r="A52" s="3"/>
      <c r="B52" s="3"/>
      <c r="C52" s="3"/>
      <c r="D52" s="3"/>
      <c r="E52" s="3"/>
      <c r="F52" s="3"/>
      <c r="G52" s="3"/>
      <c r="H52" s="3"/>
      <c r="I52" s="1" t="s">
        <v>6</v>
      </c>
    </row>
  </sheetData>
  <mergeCells count="16">
    <mergeCell ref="W10:Y10"/>
    <mergeCell ref="W11:Y11"/>
    <mergeCell ref="N10:P10"/>
    <mergeCell ref="N11:P11"/>
    <mergeCell ref="Q10:S10"/>
    <mergeCell ref="Q11:S11"/>
    <mergeCell ref="T10:V10"/>
    <mergeCell ref="T11:V11"/>
    <mergeCell ref="B11:D11"/>
    <mergeCell ref="E11:G11"/>
    <mergeCell ref="H11:J11"/>
    <mergeCell ref="K11:M11"/>
    <mergeCell ref="B10:D10"/>
    <mergeCell ref="E10:G10"/>
    <mergeCell ref="H10:J10"/>
    <mergeCell ref="K10:M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"/>
  <sheetViews>
    <sheetView zoomScale="70" zoomScaleNormal="70" workbookViewId="0">
      <selection activeCell="E60" sqref="E60"/>
    </sheetView>
  </sheetViews>
  <sheetFormatPr defaultRowHeight="15" x14ac:dyDescent="0.25"/>
  <cols>
    <col min="1" max="1" width="13.85546875" bestFit="1" customWidth="1"/>
    <col min="2" max="2" width="18.85546875" bestFit="1" customWidth="1"/>
    <col min="3" max="3" width="17.140625" bestFit="1" customWidth="1"/>
    <col min="4" max="4" width="24.28515625" bestFit="1" customWidth="1"/>
    <col min="5" max="5" width="24.28515625" customWidth="1"/>
    <col min="6" max="6" width="36.28515625" bestFit="1" customWidth="1"/>
    <col min="7" max="7" width="20.140625" bestFit="1" customWidth="1"/>
    <col min="8" max="8" width="20.140625" customWidth="1"/>
    <col min="9" max="9" width="16.7109375" customWidth="1"/>
    <col min="10" max="12" width="18.7109375" customWidth="1"/>
    <col min="13" max="13" width="31.5703125" customWidth="1"/>
    <col min="14" max="16" width="18.7109375" customWidth="1"/>
    <col min="17" max="17" width="28.85546875" bestFit="1" customWidth="1"/>
    <col min="18" max="18" width="26.140625" bestFit="1" customWidth="1"/>
    <col min="19" max="19" width="21.42578125" customWidth="1"/>
    <col min="20" max="20" width="20.7109375" bestFit="1" customWidth="1"/>
    <col min="21" max="21" width="19.28515625" bestFit="1" customWidth="1"/>
    <col min="22" max="22" width="41.28515625" customWidth="1"/>
    <col min="23" max="23" width="19.85546875" bestFit="1" customWidth="1"/>
    <col min="24" max="24" width="53.28515625" bestFit="1" customWidth="1"/>
    <col min="25" max="25" width="28.5703125" bestFit="1" customWidth="1"/>
    <col min="26" max="26" width="23.7109375" customWidth="1"/>
    <col min="27" max="27" width="38.85546875" customWidth="1"/>
    <col min="28" max="28" width="18.28515625" customWidth="1"/>
  </cols>
  <sheetData>
    <row r="1" spans="1:28" ht="85.15" customHeight="1" x14ac:dyDescent="0.25">
      <c r="A1" s="49" t="s">
        <v>89</v>
      </c>
      <c r="B1" s="48" t="s">
        <v>53</v>
      </c>
      <c r="C1" s="47" t="s">
        <v>54</v>
      </c>
      <c r="D1" s="47" t="s">
        <v>45</v>
      </c>
      <c r="E1" s="47" t="s">
        <v>43</v>
      </c>
      <c r="F1" s="48" t="s">
        <v>55</v>
      </c>
      <c r="G1" s="48" t="s">
        <v>44</v>
      </c>
      <c r="H1" s="48" t="s">
        <v>85</v>
      </c>
      <c r="I1" s="48" t="s">
        <v>86</v>
      </c>
      <c r="J1" s="48" t="s">
        <v>52</v>
      </c>
      <c r="K1" s="48" t="s">
        <v>46</v>
      </c>
      <c r="L1" s="47" t="s">
        <v>25</v>
      </c>
      <c r="M1" s="47" t="s">
        <v>47</v>
      </c>
      <c r="N1" s="47" t="s">
        <v>24</v>
      </c>
      <c r="O1" s="54" t="s">
        <v>49</v>
      </c>
      <c r="P1" s="54" t="s">
        <v>48</v>
      </c>
      <c r="Q1" s="54" t="s">
        <v>50</v>
      </c>
      <c r="R1" s="54" t="s">
        <v>90</v>
      </c>
      <c r="S1" s="54" t="s">
        <v>32</v>
      </c>
      <c r="T1" s="54" t="s">
        <v>21</v>
      </c>
      <c r="U1" s="54" t="s">
        <v>23</v>
      </c>
      <c r="V1" s="54" t="s">
        <v>9</v>
      </c>
      <c r="W1" s="54" t="s">
        <v>24</v>
      </c>
      <c r="X1" s="54" t="s">
        <v>26</v>
      </c>
      <c r="Y1" s="54" t="s">
        <v>51</v>
      </c>
      <c r="Z1" s="54" t="s">
        <v>84</v>
      </c>
      <c r="AA1" s="54" t="s">
        <v>96</v>
      </c>
      <c r="AB1" s="54" t="s">
        <v>125</v>
      </c>
    </row>
    <row r="2" spans="1:28" ht="26.4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9"/>
      <c r="AB2" s="11"/>
    </row>
    <row r="3" spans="1:28" ht="14.45" customHeight="1" x14ac:dyDescent="0.25"/>
  </sheetData>
  <conditionalFormatting sqref="X4:X28 Y4:Y18 Y3:Z3">
    <cfRule type="notContainsBlanks" dxfId="0" priority="2">
      <formula>LEN(TRIM(X3))&gt;0</formula>
    </cfRule>
  </conditionalFormatting>
  <dataValidations count="1">
    <dataValidation type="list" allowBlank="1" showInputMessage="1" showErrorMessage="1" sqref="AA2">
      <formula1>"Co-finantare IMM,Inovare,Cercetare fundamentala,Cercetare industriala,Dezvoltare experimentala,Studii de fezabilitate,Echipamente si instrumente"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"/>
  <sheetViews>
    <sheetView zoomScale="55" zoomScaleNormal="55" workbookViewId="0">
      <selection activeCell="A4" sqref="A4"/>
    </sheetView>
  </sheetViews>
  <sheetFormatPr defaultRowHeight="15" x14ac:dyDescent="0.25"/>
  <cols>
    <col min="1" max="1" width="19.140625" customWidth="1"/>
    <col min="2" max="2" width="13.85546875" bestFit="1" customWidth="1"/>
    <col min="3" max="3" width="16.28515625" customWidth="1"/>
    <col min="4" max="4" width="14.7109375" customWidth="1"/>
    <col min="5" max="5" width="21" customWidth="1"/>
    <col min="6" max="6" width="19.28515625" bestFit="1" customWidth="1"/>
    <col min="7" max="7" width="21" customWidth="1"/>
    <col min="8" max="8" width="30.7109375" bestFit="1" customWidth="1"/>
    <col min="9" max="9" width="21.28515625" customWidth="1"/>
    <col min="10" max="10" width="17.28515625" bestFit="1" customWidth="1"/>
    <col min="11" max="11" width="18.28515625" customWidth="1"/>
    <col min="12" max="12" width="18.42578125" customWidth="1"/>
    <col min="13" max="13" width="19" customWidth="1"/>
    <col min="14" max="14" width="15.28515625" customWidth="1"/>
    <col min="15" max="15" width="16" customWidth="1"/>
    <col min="16" max="16" width="27.140625" customWidth="1"/>
    <col min="17" max="17" width="14.140625" customWidth="1"/>
    <col min="18" max="18" width="24.7109375" customWidth="1"/>
  </cols>
  <sheetData>
    <row r="1" spans="1:18" ht="97.15" customHeight="1" x14ac:dyDescent="0.25">
      <c r="A1" s="45" t="s">
        <v>89</v>
      </c>
      <c r="B1" s="46" t="s">
        <v>53</v>
      </c>
      <c r="C1" s="46" t="s">
        <v>54</v>
      </c>
      <c r="D1" s="46" t="s">
        <v>21</v>
      </c>
      <c r="E1" s="45" t="s">
        <v>23</v>
      </c>
      <c r="F1" s="45" t="s">
        <v>9</v>
      </c>
      <c r="G1" s="45" t="s">
        <v>87</v>
      </c>
      <c r="H1" s="45" t="s">
        <v>25</v>
      </c>
      <c r="I1" s="45" t="s">
        <v>91</v>
      </c>
      <c r="J1" s="51" t="s">
        <v>105</v>
      </c>
      <c r="K1" s="51" t="s">
        <v>104</v>
      </c>
      <c r="L1" s="51" t="s">
        <v>92</v>
      </c>
      <c r="M1" s="51" t="s">
        <v>19</v>
      </c>
      <c r="N1" s="51" t="s">
        <v>93</v>
      </c>
      <c r="O1" s="27" t="s">
        <v>20</v>
      </c>
      <c r="P1" s="27" t="s">
        <v>96</v>
      </c>
      <c r="Q1" s="27" t="s">
        <v>125</v>
      </c>
      <c r="R1" s="53" t="s">
        <v>106</v>
      </c>
    </row>
    <row r="2" spans="1:18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</sheetData>
  <dataValidations count="1">
    <dataValidation type="list" allowBlank="1" showInputMessage="1" showErrorMessage="1" sqref="P2">
      <formula1>"Inovare,Cercetare fundamentala,Cercetare industriala,Dezvoltare experimentala,Studii de fezabilitate"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2"/>
  <sheetViews>
    <sheetView zoomScale="70" zoomScaleNormal="70" workbookViewId="0">
      <selection activeCell="I35" sqref="I35:I36"/>
    </sheetView>
  </sheetViews>
  <sheetFormatPr defaultRowHeight="15" x14ac:dyDescent="0.25"/>
  <cols>
    <col min="1" max="1" width="21.28515625" customWidth="1"/>
    <col min="2" max="2" width="15" bestFit="1" customWidth="1"/>
    <col min="3" max="3" width="20.140625" bestFit="1" customWidth="1"/>
    <col min="4" max="4" width="24.28515625" bestFit="1" customWidth="1"/>
    <col min="5" max="5" width="22.42578125" customWidth="1"/>
    <col min="6" max="6" width="22.28515625" bestFit="1" customWidth="1"/>
    <col min="7" max="7" width="15.42578125" customWidth="1"/>
    <col min="8" max="8" width="21.28515625" customWidth="1"/>
    <col min="9" max="9" width="14.7109375" customWidth="1"/>
    <col min="10" max="10" width="13.28515625" customWidth="1"/>
    <col min="11" max="12" width="10.140625" customWidth="1"/>
    <col min="13" max="15" width="14.28515625" customWidth="1"/>
    <col min="16" max="16" width="20.28515625" customWidth="1"/>
  </cols>
  <sheetData>
    <row r="1" spans="1:17" ht="63" x14ac:dyDescent="0.25">
      <c r="A1" s="45" t="s">
        <v>89</v>
      </c>
      <c r="B1" s="46" t="s">
        <v>53</v>
      </c>
      <c r="C1" s="46" t="s">
        <v>54</v>
      </c>
      <c r="D1" s="46" t="s">
        <v>21</v>
      </c>
      <c r="E1" s="45" t="s">
        <v>23</v>
      </c>
      <c r="F1" s="45" t="s">
        <v>9</v>
      </c>
      <c r="G1" s="45" t="s">
        <v>87</v>
      </c>
      <c r="H1" s="45" t="s">
        <v>25</v>
      </c>
      <c r="I1" s="45" t="s">
        <v>91</v>
      </c>
      <c r="J1" s="45" t="s">
        <v>26</v>
      </c>
      <c r="K1" s="45" t="s">
        <v>88</v>
      </c>
      <c r="L1" s="29" t="s">
        <v>92</v>
      </c>
      <c r="M1" s="27" t="s">
        <v>19</v>
      </c>
      <c r="N1" s="27" t="s">
        <v>93</v>
      </c>
      <c r="O1" s="27" t="s">
        <v>20</v>
      </c>
      <c r="P1" s="27" t="s">
        <v>96</v>
      </c>
      <c r="Q1" s="27" t="s">
        <v>125</v>
      </c>
    </row>
    <row r="2" spans="1:17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9"/>
      <c r="Q2" s="11"/>
    </row>
  </sheetData>
  <dataValidations count="1">
    <dataValidation type="list" allowBlank="1" showInputMessage="1" showErrorMessage="1" sqref="P2">
      <formula1>"Inovare,Cercetare fundamentala,Cercetare industriala,Dezvoltare experimentala,Studii de fezabilitate,Management"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Anexa1.1_TipCheltuieli</vt:lpstr>
      <vt:lpstr>Anexa1.2_TipCheltuieliAgregat</vt:lpstr>
      <vt:lpstr>Anexa1.3_TipCercetare</vt:lpstr>
      <vt:lpstr>Anexa1.4_ProiecteSurseFinantare</vt:lpstr>
      <vt:lpstr>Anexa1.5_ProiecteWP</vt:lpstr>
      <vt:lpstr>Anexa1.6_CheltuieliTrimestriale</vt:lpstr>
      <vt:lpstr>1.CheltuieliPersonal</vt:lpstr>
      <vt:lpstr>2.1.CheltuieliCapital</vt:lpstr>
      <vt:lpstr>2.2CheltuieliStocuri</vt:lpstr>
      <vt:lpstr>2.3CheltuieliServiciiTerti</vt:lpstr>
      <vt:lpstr>3.CheltuieliDeplasare</vt:lpstr>
      <vt:lpstr>Baremuri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Coltescu</dc:creator>
  <cp:lastModifiedBy>Cristina ONEA</cp:lastModifiedBy>
  <cp:lastPrinted>2023-04-12T05:05:09Z</cp:lastPrinted>
  <dcterms:created xsi:type="dcterms:W3CDTF">2022-05-09T06:53:50Z</dcterms:created>
  <dcterms:modified xsi:type="dcterms:W3CDTF">2023-10-26T06:35:06Z</dcterms:modified>
</cp:coreProperties>
</file>